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วล หนองนาง 2 พค.65\บันทึกข้อความหนองนาง ปี 65\ภดส.ต่างๆปี 66\"/>
    </mc:Choice>
  </mc:AlternateContent>
  <xr:revisionPtr revIDLastSave="0" documentId="13_ncr:1_{562B2590-DE26-4BFB-AE8B-32C239E77371}" xr6:coauthVersionLast="47" xr6:coauthVersionMax="47" xr10:uidLastSave="{00000000-0000-0000-0000-000000000000}"/>
  <bookViews>
    <workbookView xWindow="-120" yWindow="-120" windowWidth="29040" windowHeight="15840" xr2:uid="{202AA4A2-F624-4443-8925-2FE2ABEAAF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1" i="1" l="1"/>
  <c r="J370" i="1"/>
  <c r="J369" i="1"/>
  <c r="J368" i="1"/>
  <c r="J367" i="1"/>
  <c r="J366" i="1"/>
  <c r="J363" i="1"/>
  <c r="J362" i="1"/>
  <c r="K361" i="1"/>
  <c r="J360" i="1"/>
  <c r="J359" i="1"/>
  <c r="J358" i="1"/>
  <c r="K357" i="1"/>
  <c r="J356" i="1"/>
  <c r="J354" i="1"/>
  <c r="J353" i="1"/>
  <c r="J352" i="1"/>
  <c r="K351" i="1"/>
  <c r="J350" i="1"/>
  <c r="K349" i="1"/>
  <c r="K348" i="1"/>
  <c r="K347" i="1"/>
  <c r="J346" i="1"/>
  <c r="K345" i="1"/>
  <c r="J343" i="1"/>
  <c r="K342" i="1"/>
  <c r="K341" i="1"/>
  <c r="J340" i="1"/>
  <c r="J337" i="1"/>
  <c r="J336" i="1"/>
  <c r="J335" i="1"/>
  <c r="J334" i="1"/>
  <c r="W332" i="1"/>
  <c r="J331" i="1"/>
  <c r="X330" i="1"/>
  <c r="W330" i="1"/>
  <c r="J330" i="1"/>
  <c r="W329" i="1"/>
  <c r="X329" i="1" s="1"/>
  <c r="J329" i="1"/>
  <c r="X328" i="1"/>
  <c r="W328" i="1"/>
  <c r="J328" i="1"/>
  <c r="X327" i="1"/>
  <c r="W327" i="1"/>
  <c r="J327" i="1"/>
  <c r="X326" i="1"/>
  <c r="W326" i="1"/>
  <c r="J326" i="1"/>
  <c r="K323" i="1"/>
  <c r="K322" i="1"/>
  <c r="K321" i="1"/>
  <c r="K320" i="1"/>
  <c r="K319" i="1"/>
  <c r="K318" i="1"/>
  <c r="K317" i="1"/>
  <c r="K316" i="1"/>
  <c r="K315" i="1"/>
  <c r="K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K296" i="1"/>
  <c r="K294" i="1"/>
  <c r="J293" i="1"/>
  <c r="J289" i="1"/>
  <c r="J288" i="1"/>
  <c r="K287" i="1"/>
  <c r="J286" i="1"/>
  <c r="J285" i="1"/>
  <c r="K284" i="1"/>
  <c r="K281" i="1"/>
  <c r="J281" i="1"/>
  <c r="J280" i="1"/>
  <c r="J279" i="1"/>
  <c r="J278" i="1"/>
  <c r="J277" i="1"/>
  <c r="K274" i="1"/>
  <c r="J271" i="1"/>
  <c r="J270" i="1"/>
  <c r="J269" i="1"/>
  <c r="J267" i="1"/>
  <c r="K266" i="1"/>
  <c r="J264" i="1"/>
  <c r="J263" i="1"/>
  <c r="J262" i="1"/>
  <c r="J261" i="1"/>
  <c r="J260" i="1"/>
  <c r="K259" i="1"/>
  <c r="K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K243" i="1"/>
  <c r="J242" i="1"/>
  <c r="K241" i="1"/>
  <c r="J240" i="1"/>
  <c r="J239" i="1"/>
  <c r="K238" i="1"/>
  <c r="K236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K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K201" i="1"/>
  <c r="J200" i="1"/>
  <c r="J199" i="1"/>
  <c r="J198" i="1"/>
  <c r="J197" i="1"/>
  <c r="J196" i="1"/>
  <c r="J195" i="1"/>
  <c r="J194" i="1"/>
  <c r="J193" i="1"/>
  <c r="J192" i="1"/>
  <c r="K191" i="1"/>
  <c r="K190" i="1"/>
  <c r="J189" i="1"/>
  <c r="J188" i="1"/>
  <c r="K187" i="1"/>
  <c r="J186" i="1"/>
  <c r="J185" i="1"/>
  <c r="J184" i="1"/>
  <c r="J183" i="1"/>
  <c r="J182" i="1"/>
  <c r="J181" i="1"/>
  <c r="J180" i="1"/>
  <c r="J179" i="1"/>
  <c r="J178" i="1"/>
  <c r="J177" i="1"/>
  <c r="J176" i="1"/>
  <c r="J171" i="1"/>
  <c r="K169" i="1"/>
  <c r="K168" i="1"/>
  <c r="K167" i="1"/>
  <c r="K166" i="1"/>
  <c r="K165" i="1"/>
  <c r="K164" i="1"/>
  <c r="K163" i="1"/>
  <c r="J162" i="1"/>
  <c r="K161" i="1"/>
  <c r="K160" i="1"/>
  <c r="K159" i="1"/>
  <c r="K158" i="1"/>
  <c r="K157" i="1"/>
  <c r="K156" i="1"/>
  <c r="K155" i="1"/>
  <c r="K154" i="1"/>
  <c r="J153" i="1"/>
  <c r="J152" i="1"/>
  <c r="K151" i="1"/>
  <c r="K150" i="1"/>
  <c r="J149" i="1"/>
  <c r="J148" i="1"/>
  <c r="J147" i="1"/>
  <c r="J146" i="1"/>
  <c r="K144" i="1"/>
  <c r="J143" i="1"/>
  <c r="K142" i="1"/>
  <c r="K141" i="1"/>
  <c r="J140" i="1"/>
  <c r="J138" i="1"/>
  <c r="J137" i="1"/>
  <c r="J136" i="1"/>
  <c r="J135" i="1"/>
  <c r="J134" i="1"/>
  <c r="K133" i="1"/>
  <c r="K130" i="1"/>
  <c r="J123" i="1"/>
  <c r="J122" i="1"/>
  <c r="J120" i="1"/>
  <c r="J119" i="1"/>
  <c r="K117" i="1"/>
  <c r="J116" i="1"/>
  <c r="J105" i="1"/>
  <c r="J104" i="1"/>
  <c r="J96" i="1"/>
  <c r="J95" i="1"/>
  <c r="J90" i="1"/>
  <c r="L63" i="1"/>
  <c r="J62" i="1"/>
  <c r="J61" i="1"/>
  <c r="J60" i="1"/>
  <c r="J59" i="1"/>
  <c r="J58" i="1"/>
  <c r="J57" i="1"/>
  <c r="L54" i="1"/>
  <c r="J51" i="1"/>
  <c r="J50" i="1"/>
  <c r="J49" i="1"/>
  <c r="J48" i="1"/>
  <c r="J47" i="1"/>
  <c r="J46" i="1"/>
  <c r="K44" i="1"/>
  <c r="N36" i="1"/>
  <c r="K23" i="1"/>
  <c r="K19" i="1"/>
  <c r="J18" i="1"/>
  <c r="K15" i="1"/>
  <c r="K12" i="1"/>
  <c r="J11" i="1"/>
</calcChain>
</file>

<file path=xl/sharedStrings.xml><?xml version="1.0" encoding="utf-8"?>
<sst xmlns="http://schemas.openxmlformats.org/spreadsheetml/2006/main" count="969" uniqueCount="101">
  <si>
    <t xml:space="preserve">                </t>
  </si>
  <si>
    <t xml:space="preserve"> ภ.ด.ส.๓</t>
  </si>
  <si>
    <t>แบบบัญชีแสดงรายการที่ดินและสิ่งปลูกสร้าง</t>
  </si>
  <si>
    <t>องค์การบริหารส่วนตำบลหนองนาง  อำเภอท่าบ่อ  จังหวัดหนองคาย</t>
  </si>
  <si>
    <t>รายการที่ดิน</t>
  </si>
  <si>
    <t>รายการสิ่งปลูกสร้าง</t>
  </si>
  <si>
    <t>ที่</t>
  </si>
  <si>
    <t>ประเภทที่ดิน</t>
  </si>
  <si>
    <t>เลขที่เอกสารสิทธิ์</t>
  </si>
  <si>
    <t>ตำแหน่งที่ดิน</t>
  </si>
  <si>
    <t>สถานที่ตั้ง 
(หมู่ที่/ชุมชุน,
ตำบล)</t>
  </si>
  <si>
    <t>จำนวนเนื้อที่ดิน</t>
  </si>
  <si>
    <t>ลักษณะการทำประโยชน์ (ตร.ว.)</t>
  </si>
  <si>
    <t>บ้านเลขที่</t>
  </si>
  <si>
    <t>ประเภท
สิ่งปลูกสร้าง
(ตามบัญชีกรมธนารักษ์)</t>
  </si>
  <si>
    <t>ลักษณะ
สิ่งปลูกสร้าง
(ตึก/ไม้/
ครึ่งตึกครึ่งไม้)</t>
  </si>
  <si>
    <t>ขนาดพื้นที่รวมของสิ่งปลูกสร้าง (ตร.ม.)</t>
  </si>
  <si>
    <t>ลักษณะการทำประโยชน์ (ตร.ม.)</t>
  </si>
  <si>
    <t>อายุโรงเรือนหรือ
สิ่งปลูกสร้าง (ปี)</t>
  </si>
  <si>
    <t>หมายเหตุ</t>
  </si>
  <si>
    <t>เลขที่ดิน</t>
  </si>
  <si>
    <t>หน้าสำรวจ</t>
  </si>
  <si>
    <t>ไร่</t>
  </si>
  <si>
    <t>งาน</t>
  </si>
  <si>
    <t>ตร.ว.</t>
  </si>
  <si>
    <t>ประกอบเกษตร
กรรม</t>
  </si>
  <si>
    <t>อยู่อาศัย</t>
  </si>
  <si>
    <t>อื่นๆ</t>
  </si>
  <si>
    <t>ว่างเปล่า/ไม่ทำประโยชน์</t>
  </si>
  <si>
    <t>ใช้ประโยชน์หลายประเภท</t>
  </si>
  <si>
    <t>ว่างเปล่า/
ไม่ทำประโยชน์</t>
  </si>
  <si>
    <t>โฉนด.</t>
  </si>
  <si>
    <t>ม.5</t>
  </si>
  <si>
    <t>187</t>
  </si>
  <si>
    <t>บ้านพักอาศัยตึกชั้นเดียว</t>
  </si>
  <si>
    <t>ตึก</t>
  </si>
  <si>
    <t>หลังหลัก</t>
  </si>
  <si>
    <t>ม.10</t>
  </si>
  <si>
    <t>109</t>
  </si>
  <si>
    <t>บ้านพักอาศัยครึ่งตึกครึ่งไม้ฯ</t>
  </si>
  <si>
    <t>ครึ่งตึกครึ่งไม้</t>
  </si>
  <si>
    <t>ชั้น 1</t>
  </si>
  <si>
    <t>ชั้น 2</t>
  </si>
  <si>
    <t>ม.1</t>
  </si>
  <si>
    <t>188</t>
  </si>
  <si>
    <t>น.ส.3ก.</t>
  </si>
  <si>
    <t>โฉนด</t>
  </si>
  <si>
    <t>34</t>
  </si>
  <si>
    <t>ม.4</t>
  </si>
  <si>
    <t>105</t>
  </si>
  <si>
    <t>ม.9</t>
  </si>
  <si>
    <t>556</t>
  </si>
  <si>
    <t>ม.3</t>
  </si>
  <si>
    <t>96</t>
  </si>
  <si>
    <t>อื่นๆ(ร้านค้าในบ้าน)</t>
  </si>
  <si>
    <t>ม.7</t>
  </si>
  <si>
    <t>181</t>
  </si>
  <si>
    <t>186</t>
  </si>
  <si>
    <t>(โรงเลี้ยงสัตว์)ชั้น 1</t>
  </si>
  <si>
    <t>259</t>
  </si>
  <si>
    <t>205</t>
  </si>
  <si>
    <t>221</t>
  </si>
  <si>
    <t>น.ส.3</t>
  </si>
  <si>
    <t>178</t>
  </si>
  <si>
    <t>8/1</t>
  </si>
  <si>
    <t>โรงจอดรถ(ร้านค้า)</t>
  </si>
  <si>
    <t>ม.8</t>
  </si>
  <si>
    <t>ม.6</t>
  </si>
  <si>
    <t>74</t>
  </si>
  <si>
    <t>โรงจอดรถ(ร้านของชำ)</t>
  </si>
  <si>
    <t>น.ส.3ก</t>
  </si>
  <si>
    <t>-</t>
  </si>
  <si>
    <t>อื่นๆ(ขายมอไซด์มือสอง)</t>
  </si>
  <si>
    <t>โรงจอดรถ(บ้านพักอาศัย)</t>
  </si>
  <si>
    <t>36</t>
  </si>
  <si>
    <t>1318</t>
  </si>
  <si>
    <t>อื่นๆ(ร้านค้าในบ้าน) ชั้น 1</t>
  </si>
  <si>
    <t>โรงจอดรถ(อู่ล้างรถยนต์)</t>
  </si>
  <si>
    <t>นส.3</t>
  </si>
  <si>
    <t xml:space="preserve">อื่นๆ(ร้านค้าในบ้าน) </t>
  </si>
  <si>
    <t>บ้านพักอาศัยครึ่งตึกครึ่งไม้สองชั้น</t>
  </si>
  <si>
    <t>(โรงจอดรถ) ร้านค้าไม่อยู่ในบ้าน</t>
  </si>
  <si>
    <t>ชั้น 1(สถานพยาบาล)</t>
  </si>
  <si>
    <t>อื่นๆ(ร้านซ่อมมอเตอร์ไซด์)</t>
  </si>
  <si>
    <t>โรงงาน(ซ่อมมอไซด์)</t>
  </si>
  <si>
    <t>นส.3ข</t>
  </si>
  <si>
    <t>นส.3ก</t>
  </si>
  <si>
    <t>ฟาร์มสุกร</t>
  </si>
  <si>
    <t>ม.2</t>
  </si>
  <si>
    <t>21/1</t>
  </si>
  <si>
    <t>ไม้</t>
  </si>
  <si>
    <t>โรงสีข้าว(โรงจอดรถ)</t>
  </si>
  <si>
    <t>ครึ่งตึดครึ่งไม้</t>
  </si>
  <si>
    <t>นส.3ก.</t>
  </si>
  <si>
    <t>อื่นๆ(ร้านตัดผมในบ้าน)</t>
  </si>
  <si>
    <t>นส3ก</t>
  </si>
  <si>
    <t>ลานคอนกรีต(ลานรับซื้ออ้อยฯ)</t>
  </si>
  <si>
    <t>อื่นๆ(ร้านค้าอยู่ในบ้าน)</t>
  </si>
  <si>
    <t>47/1</t>
  </si>
  <si>
    <t>39718</t>
  </si>
  <si>
    <t>อื่นๆ(ตัดผม)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</si>
</sst>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87" formatCode="_(* #,##0_);_(* \(#,##0\);_(* &quot;-&quot;??_);_(@_)"/>
    <numFmt numFmtId="188" formatCode="_-* #,##0.00_-;\-* #,##0.00_-;_-* &quot;-&quot;??_-;_-@_-"/>
    <numFmt numFmtId="189" formatCode="_-* #,##0_-;\-* #,##0_-;_-* &quot;-&quot;??_-;_-@_-"/>
    <numFmt numFmtId="190" formatCode="_-* #,##0.0_-;\-* #,##0.0_-;_-* &quot;-&quot;??_-;_-@_-"/>
    <numFmt numFmtId="191" formatCode="0.0%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.8"/>
      <color theme="1"/>
      <name val="TH SarabunPSK"/>
      <family val="2"/>
    </font>
    <font>
      <b/>
      <sz val="12.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.3"/>
      <name val="TH SarabunPSK"/>
      <family val="2"/>
    </font>
    <font>
      <sz val="12.3"/>
      <color rgb="FFFF0000"/>
      <name val="TH SarabunPSK"/>
      <family val="2"/>
    </font>
    <font>
      <b/>
      <sz val="12.3"/>
      <name val="TH SarabunPSK"/>
      <family val="2"/>
    </font>
    <font>
      <sz val="12.3"/>
      <color rgb="FF7030A0"/>
      <name val="TH SarabunPSK"/>
      <family val="2"/>
    </font>
    <font>
      <sz val="12.8"/>
      <name val="TH SarabunPSK"/>
      <family val="2"/>
    </font>
    <font>
      <sz val="12.8"/>
      <color rgb="FF7030A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87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8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 vertical="center"/>
    </xf>
    <xf numFmtId="187" fontId="6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Fill="1" applyBorder="1" applyAlignment="1">
      <alignment horizontal="center"/>
    </xf>
    <xf numFmtId="188" fontId="6" fillId="0" borderId="1" xfId="1" applyNumberFormat="1" applyFont="1" applyFill="1" applyBorder="1" applyAlignment="1">
      <alignment horizontal="center"/>
    </xf>
    <xf numFmtId="189" fontId="6" fillId="0" borderId="1" xfId="1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88" fontId="6" fillId="0" borderId="1" xfId="1" applyNumberFormat="1" applyFont="1" applyFill="1" applyBorder="1" applyAlignment="1">
      <alignment horizontal="center" shrinkToFit="1"/>
    </xf>
    <xf numFmtId="188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90" fontId="6" fillId="0" borderId="1" xfId="1" applyNumberFormat="1" applyFont="1" applyFill="1" applyBorder="1" applyAlignment="1">
      <alignment horizontal="center"/>
    </xf>
    <xf numFmtId="190" fontId="6" fillId="0" borderId="1" xfId="1" applyNumberFormat="1" applyFont="1" applyFill="1" applyBorder="1" applyAlignment="1">
      <alignment horizontal="center" shrinkToFit="1"/>
    </xf>
    <xf numFmtId="0" fontId="7" fillId="0" borderId="1" xfId="0" applyFont="1" applyBorder="1" applyAlignment="1">
      <alignment horizontal="center"/>
    </xf>
    <xf numFmtId="187" fontId="7" fillId="0" borderId="1" xfId="1" applyNumberFormat="1" applyFont="1" applyFill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89" fontId="7" fillId="0" borderId="1" xfId="1" applyNumberFormat="1" applyFont="1" applyFill="1" applyBorder="1" applyAlignment="1">
      <alignment horizontal="center"/>
    </xf>
    <xf numFmtId="188" fontId="7" fillId="0" borderId="1" xfId="1" applyNumberFormat="1" applyFont="1" applyFill="1" applyBorder="1" applyAlignment="1">
      <alignment horizontal="center"/>
    </xf>
    <xf numFmtId="190" fontId="7" fillId="0" borderId="1" xfId="1" applyNumberFormat="1" applyFont="1" applyFill="1" applyBorder="1" applyAlignment="1">
      <alignment horizontal="center"/>
    </xf>
    <xf numFmtId="190" fontId="6" fillId="0" borderId="1" xfId="0" applyNumberFormat="1" applyFont="1" applyBorder="1" applyAlignment="1">
      <alignment horizontal="center"/>
    </xf>
    <xf numFmtId="190" fontId="6" fillId="0" borderId="1" xfId="0" applyNumberFormat="1" applyFont="1" applyBorder="1" applyAlignment="1">
      <alignment horizontal="center" shrinkToFi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shrinkToFit="1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89" fontId="6" fillId="0" borderId="1" xfId="1" applyNumberFormat="1" applyFont="1" applyFill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87" fontId="6" fillId="0" borderId="1" xfId="1" applyNumberFormat="1" applyFont="1" applyFill="1" applyBorder="1" applyAlignment="1">
      <alignment horizontal="center" vertical="center"/>
    </xf>
    <xf numFmtId="190" fontId="6" fillId="0" borderId="1" xfId="1" applyNumberFormat="1" applyFont="1" applyFill="1" applyBorder="1" applyAlignment="1">
      <alignment horizontal="center" vertical="center"/>
    </xf>
    <xf numFmtId="191" fontId="6" fillId="0" borderId="1" xfId="2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/>
    </xf>
    <xf numFmtId="188" fontId="7" fillId="0" borderId="1" xfId="1" applyNumberFormat="1" applyFont="1" applyFill="1" applyBorder="1" applyAlignment="1">
      <alignment horizontal="center" vertical="center"/>
    </xf>
    <xf numFmtId="189" fontId="7" fillId="0" borderId="1" xfId="1" applyNumberFormat="1" applyFont="1" applyFill="1" applyBorder="1" applyAlignment="1">
      <alignment horizontal="center" vertical="center"/>
    </xf>
    <xf numFmtId="191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188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</cellXfs>
  <cellStyles count="3"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98DC-E327-40FC-B01D-170F2D9564CA}">
  <dimension ref="A1:Y373"/>
  <sheetViews>
    <sheetView tabSelected="1" topLeftCell="A3" workbookViewId="0">
      <selection activeCell="P15" sqref="P15"/>
    </sheetView>
  </sheetViews>
  <sheetFormatPr defaultRowHeight="14.25" x14ac:dyDescent="0.2"/>
  <cols>
    <col min="1" max="1" width="5.125" customWidth="1"/>
    <col min="2" max="3" width="5" customWidth="1"/>
    <col min="4" max="4" width="4.625" customWidth="1"/>
    <col min="5" max="5" width="4.375" customWidth="1"/>
    <col min="6" max="6" width="5.125" customWidth="1"/>
    <col min="7" max="7" width="4.125" customWidth="1"/>
    <col min="8" max="8" width="3.875" customWidth="1"/>
    <col min="9" max="9" width="4.875" customWidth="1"/>
    <col min="10" max="10" width="7.125" customWidth="1"/>
    <col min="11" max="11" width="5.375" customWidth="1"/>
    <col min="12" max="12" width="4.125" customWidth="1"/>
    <col min="13" max="13" width="5.5" customWidth="1"/>
    <col min="14" max="14" width="4.875" customWidth="1"/>
    <col min="15" max="15" width="2.5" customWidth="1"/>
    <col min="16" max="16" width="4.375" customWidth="1"/>
    <col min="18" max="18" width="5.875" customWidth="1"/>
    <col min="19" max="19" width="5.5" customWidth="1"/>
    <col min="20" max="21" width="5.25" customWidth="1"/>
    <col min="22" max="22" width="4.75" customWidth="1"/>
    <col min="23" max="23" width="5.375" customWidth="1"/>
  </cols>
  <sheetData>
    <row r="1" spans="1:25" ht="19.5" x14ac:dyDescent="0.45">
      <c r="A1" s="1"/>
      <c r="B1" s="2"/>
      <c r="C1" s="3"/>
      <c r="D1" s="3"/>
      <c r="E1" s="3"/>
      <c r="F1" s="4"/>
      <c r="G1" s="2"/>
      <c r="H1" s="2"/>
      <c r="I1" s="2"/>
      <c r="J1" s="5" t="s">
        <v>0</v>
      </c>
      <c r="K1" s="2"/>
      <c r="L1" s="6"/>
      <c r="M1" s="6"/>
      <c r="N1" s="6"/>
      <c r="O1" s="2"/>
      <c r="P1" s="2"/>
      <c r="Q1" s="2"/>
      <c r="R1" s="2"/>
      <c r="S1" s="2"/>
      <c r="T1" s="2"/>
      <c r="U1" s="7"/>
      <c r="V1" s="6" t="s">
        <v>1</v>
      </c>
      <c r="W1" s="6"/>
      <c r="X1" s="8"/>
      <c r="Y1" s="9"/>
    </row>
    <row r="2" spans="1:25" ht="19.5" x14ac:dyDescent="0.45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x14ac:dyDescent="0.4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9.5" x14ac:dyDescent="0.45">
      <c r="A4" s="11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5</v>
      </c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8.75" x14ac:dyDescent="0.45">
      <c r="A5" s="12" t="s">
        <v>6</v>
      </c>
      <c r="B5" s="13" t="s">
        <v>7</v>
      </c>
      <c r="C5" s="13" t="s">
        <v>8</v>
      </c>
      <c r="D5" s="13" t="s">
        <v>9</v>
      </c>
      <c r="E5" s="13"/>
      <c r="F5" s="13" t="s">
        <v>10</v>
      </c>
      <c r="G5" s="14" t="s">
        <v>11</v>
      </c>
      <c r="H5" s="14"/>
      <c r="I5" s="14"/>
      <c r="J5" s="14" t="s">
        <v>12</v>
      </c>
      <c r="K5" s="14"/>
      <c r="L5" s="14"/>
      <c r="M5" s="14"/>
      <c r="N5" s="14"/>
      <c r="O5" s="13" t="s">
        <v>6</v>
      </c>
      <c r="P5" s="13" t="s">
        <v>13</v>
      </c>
      <c r="Q5" s="13" t="s">
        <v>14</v>
      </c>
      <c r="R5" s="13" t="s">
        <v>15</v>
      </c>
      <c r="S5" s="13" t="s">
        <v>16</v>
      </c>
      <c r="T5" s="14" t="s">
        <v>17</v>
      </c>
      <c r="U5" s="14"/>
      <c r="V5" s="14"/>
      <c r="W5" s="14"/>
      <c r="X5" s="15" t="s">
        <v>18</v>
      </c>
      <c r="Y5" s="16" t="s">
        <v>19</v>
      </c>
    </row>
    <row r="6" spans="1:25" x14ac:dyDescent="0.2">
      <c r="A6" s="12"/>
      <c r="B6" s="13"/>
      <c r="C6" s="13"/>
      <c r="D6" s="13" t="s">
        <v>20</v>
      </c>
      <c r="E6" s="13" t="s">
        <v>21</v>
      </c>
      <c r="F6" s="13"/>
      <c r="G6" s="17" t="s">
        <v>22</v>
      </c>
      <c r="H6" s="17" t="s">
        <v>23</v>
      </c>
      <c r="I6" s="17" t="s">
        <v>24</v>
      </c>
      <c r="J6" s="18" t="s">
        <v>25</v>
      </c>
      <c r="K6" s="13" t="s">
        <v>26</v>
      </c>
      <c r="L6" s="13" t="s">
        <v>27</v>
      </c>
      <c r="M6" s="13" t="s">
        <v>28</v>
      </c>
      <c r="N6" s="13" t="s">
        <v>29</v>
      </c>
      <c r="O6" s="13"/>
      <c r="P6" s="13"/>
      <c r="Q6" s="13"/>
      <c r="R6" s="13"/>
      <c r="S6" s="13"/>
      <c r="T6" s="13" t="s">
        <v>25</v>
      </c>
      <c r="U6" s="19" t="s">
        <v>26</v>
      </c>
      <c r="V6" s="13" t="s">
        <v>27</v>
      </c>
      <c r="W6" s="13" t="s">
        <v>30</v>
      </c>
      <c r="X6" s="15"/>
      <c r="Y6" s="16"/>
    </row>
    <row r="7" spans="1:25" x14ac:dyDescent="0.2">
      <c r="A7" s="12"/>
      <c r="B7" s="13"/>
      <c r="C7" s="13"/>
      <c r="D7" s="13"/>
      <c r="E7" s="13"/>
      <c r="F7" s="13"/>
      <c r="G7" s="17"/>
      <c r="H7" s="17"/>
      <c r="I7" s="17"/>
      <c r="J7" s="18"/>
      <c r="K7" s="13"/>
      <c r="L7" s="13"/>
      <c r="M7" s="13"/>
      <c r="N7" s="13"/>
      <c r="O7" s="13"/>
      <c r="P7" s="13"/>
      <c r="Q7" s="13"/>
      <c r="R7" s="13"/>
      <c r="S7" s="13"/>
      <c r="T7" s="13"/>
      <c r="U7" s="19"/>
      <c r="V7" s="13"/>
      <c r="W7" s="13"/>
      <c r="X7" s="15"/>
      <c r="Y7" s="16"/>
    </row>
    <row r="8" spans="1:25" ht="22.5" customHeight="1" x14ac:dyDescent="0.2">
      <c r="A8" s="12"/>
      <c r="B8" s="13"/>
      <c r="C8" s="13"/>
      <c r="D8" s="13"/>
      <c r="E8" s="13"/>
      <c r="F8" s="13"/>
      <c r="G8" s="17"/>
      <c r="H8" s="17"/>
      <c r="I8" s="17"/>
      <c r="J8" s="18"/>
      <c r="K8" s="13"/>
      <c r="L8" s="13"/>
      <c r="M8" s="13"/>
      <c r="N8" s="13"/>
      <c r="O8" s="13"/>
      <c r="P8" s="13"/>
      <c r="Q8" s="13"/>
      <c r="R8" s="13"/>
      <c r="S8" s="13"/>
      <c r="T8" s="13"/>
      <c r="U8" s="19"/>
      <c r="V8" s="13"/>
      <c r="W8" s="13"/>
      <c r="X8" s="15"/>
      <c r="Y8" s="16"/>
    </row>
    <row r="9" spans="1:25" ht="18.75" x14ac:dyDescent="0.45">
      <c r="A9" s="20">
        <v>971</v>
      </c>
      <c r="B9" s="21" t="s">
        <v>31</v>
      </c>
      <c r="C9" s="22">
        <v>47244</v>
      </c>
      <c r="D9" s="22">
        <v>171</v>
      </c>
      <c r="E9" s="22">
        <v>4741</v>
      </c>
      <c r="F9" s="21" t="s">
        <v>32</v>
      </c>
      <c r="G9" s="21">
        <v>0</v>
      </c>
      <c r="H9" s="21">
        <v>1</v>
      </c>
      <c r="I9" s="21">
        <v>60</v>
      </c>
      <c r="J9" s="23"/>
      <c r="K9" s="24"/>
      <c r="L9" s="24"/>
      <c r="M9" s="25"/>
      <c r="N9" s="25">
        <v>160</v>
      </c>
      <c r="O9" s="21">
        <v>1</v>
      </c>
      <c r="P9" s="26" t="s">
        <v>33</v>
      </c>
      <c r="Q9" s="21" t="s">
        <v>34</v>
      </c>
      <c r="R9" s="21" t="s">
        <v>35</v>
      </c>
      <c r="S9" s="24">
        <v>104.5</v>
      </c>
      <c r="T9" s="24"/>
      <c r="U9" s="24">
        <v>102.5</v>
      </c>
      <c r="V9" s="27">
        <v>2</v>
      </c>
      <c r="W9" s="25"/>
      <c r="X9" s="25">
        <v>2</v>
      </c>
      <c r="Y9" s="22" t="s">
        <v>36</v>
      </c>
    </row>
    <row r="10" spans="1:25" ht="18.75" x14ac:dyDescent="0.45">
      <c r="A10" s="20"/>
      <c r="B10" s="21"/>
      <c r="C10" s="22"/>
      <c r="D10" s="22"/>
      <c r="E10" s="22"/>
      <c r="F10" s="21"/>
      <c r="G10" s="21"/>
      <c r="H10" s="21"/>
      <c r="I10" s="21"/>
      <c r="J10" s="23"/>
      <c r="K10" s="25"/>
      <c r="L10" s="25"/>
      <c r="M10" s="25"/>
      <c r="N10" s="25"/>
      <c r="O10" s="21"/>
      <c r="P10" s="26"/>
      <c r="Q10" s="21"/>
      <c r="R10" s="21"/>
      <c r="S10" s="24"/>
      <c r="T10" s="24"/>
      <c r="U10" s="28"/>
      <c r="V10" s="21"/>
      <c r="W10" s="25"/>
      <c r="X10" s="25"/>
      <c r="Y10" s="22"/>
    </row>
    <row r="11" spans="1:25" ht="18.75" x14ac:dyDescent="0.45">
      <c r="A11" s="20">
        <v>972</v>
      </c>
      <c r="B11" s="21" t="s">
        <v>31</v>
      </c>
      <c r="C11" s="22">
        <v>19796</v>
      </c>
      <c r="D11" s="22">
        <v>117</v>
      </c>
      <c r="E11" s="22">
        <v>1830</v>
      </c>
      <c r="F11" s="21" t="s">
        <v>37</v>
      </c>
      <c r="G11" s="21">
        <v>9</v>
      </c>
      <c r="H11" s="21">
        <v>0</v>
      </c>
      <c r="I11" s="29">
        <v>14.4</v>
      </c>
      <c r="J11" s="23">
        <f>G11*400+H11*100+I11</f>
        <v>3614.4</v>
      </c>
      <c r="K11" s="25"/>
      <c r="L11" s="25"/>
      <c r="M11" s="25"/>
      <c r="N11" s="25"/>
      <c r="O11" s="21"/>
      <c r="P11" s="26"/>
      <c r="Q11" s="21"/>
      <c r="R11" s="21"/>
      <c r="S11" s="24"/>
      <c r="T11" s="24"/>
      <c r="U11" s="24"/>
      <c r="V11" s="27"/>
      <c r="W11" s="25"/>
      <c r="X11" s="25"/>
      <c r="Y11" s="22"/>
    </row>
    <row r="12" spans="1:25" ht="18.75" x14ac:dyDescent="0.45">
      <c r="A12" s="20">
        <v>973</v>
      </c>
      <c r="B12" s="21" t="s">
        <v>31</v>
      </c>
      <c r="C12" s="22">
        <v>50910</v>
      </c>
      <c r="D12" s="22">
        <v>156</v>
      </c>
      <c r="E12" s="22">
        <v>5166</v>
      </c>
      <c r="F12" s="21" t="s">
        <v>37</v>
      </c>
      <c r="G12" s="21">
        <v>0</v>
      </c>
      <c r="H12" s="21">
        <v>3</v>
      </c>
      <c r="I12" s="21">
        <v>29</v>
      </c>
      <c r="J12" s="23"/>
      <c r="K12" s="25">
        <f>G12*400+H12*100+I12</f>
        <v>329</v>
      </c>
      <c r="L12" s="25"/>
      <c r="M12" s="25"/>
      <c r="N12" s="25"/>
      <c r="O12" s="21">
        <v>1</v>
      </c>
      <c r="P12" s="26" t="s">
        <v>38</v>
      </c>
      <c r="Q12" s="21" t="s">
        <v>39</v>
      </c>
      <c r="R12" s="21" t="s">
        <v>40</v>
      </c>
      <c r="S12" s="24">
        <v>54</v>
      </c>
      <c r="T12" s="24"/>
      <c r="U12" s="24"/>
      <c r="V12" s="27"/>
      <c r="W12" s="25"/>
      <c r="X12" s="25">
        <v>20</v>
      </c>
      <c r="Y12" s="22" t="s">
        <v>36</v>
      </c>
    </row>
    <row r="13" spans="1:25" ht="18.75" x14ac:dyDescent="0.45">
      <c r="A13" s="20"/>
      <c r="B13" s="21"/>
      <c r="C13" s="22"/>
      <c r="D13" s="22"/>
      <c r="E13" s="22"/>
      <c r="F13" s="21"/>
      <c r="G13" s="21"/>
      <c r="H13" s="21"/>
      <c r="I13" s="21"/>
      <c r="J13" s="23"/>
      <c r="K13" s="25"/>
      <c r="L13" s="21"/>
      <c r="M13" s="21"/>
      <c r="N13" s="21"/>
      <c r="O13" s="21"/>
      <c r="P13" s="26"/>
      <c r="Q13" s="21" t="s">
        <v>41</v>
      </c>
      <c r="R13" s="21"/>
      <c r="S13" s="24"/>
      <c r="T13" s="24"/>
      <c r="U13" s="24">
        <v>27</v>
      </c>
      <c r="V13" s="27"/>
      <c r="W13" s="25"/>
      <c r="X13" s="25"/>
      <c r="Y13" s="22"/>
    </row>
    <row r="14" spans="1:25" ht="18.75" x14ac:dyDescent="0.45">
      <c r="A14" s="20"/>
      <c r="B14" s="21"/>
      <c r="C14" s="22"/>
      <c r="D14" s="22"/>
      <c r="E14" s="22"/>
      <c r="F14" s="21"/>
      <c r="G14" s="21"/>
      <c r="H14" s="21"/>
      <c r="I14" s="21"/>
      <c r="J14" s="23"/>
      <c r="K14" s="25"/>
      <c r="L14" s="21"/>
      <c r="M14" s="21"/>
      <c r="N14" s="21"/>
      <c r="O14" s="21"/>
      <c r="P14" s="26"/>
      <c r="Q14" s="21" t="s">
        <v>42</v>
      </c>
      <c r="R14" s="21"/>
      <c r="S14" s="24"/>
      <c r="T14" s="24"/>
      <c r="U14" s="24">
        <v>27</v>
      </c>
      <c r="V14" s="27"/>
      <c r="W14" s="25"/>
      <c r="X14" s="25"/>
      <c r="Y14" s="22"/>
    </row>
    <row r="15" spans="1:25" ht="18.75" x14ac:dyDescent="0.45">
      <c r="A15" s="20">
        <v>974</v>
      </c>
      <c r="B15" s="21" t="s">
        <v>31</v>
      </c>
      <c r="C15" s="22">
        <v>7175</v>
      </c>
      <c r="D15" s="22">
        <v>30</v>
      </c>
      <c r="E15" s="22">
        <v>36</v>
      </c>
      <c r="F15" s="21" t="s">
        <v>43</v>
      </c>
      <c r="G15" s="21">
        <v>0</v>
      </c>
      <c r="H15" s="21">
        <v>0</v>
      </c>
      <c r="I15" s="21">
        <v>99.9</v>
      </c>
      <c r="J15" s="23"/>
      <c r="K15" s="30">
        <f t="shared" ref="K15:K19" si="0">G15*400+H15*100+I15</f>
        <v>99.9</v>
      </c>
      <c r="L15" s="25"/>
      <c r="M15" s="25"/>
      <c r="N15" s="25"/>
      <c r="O15" s="21">
        <v>1</v>
      </c>
      <c r="P15" s="26" t="s">
        <v>44</v>
      </c>
      <c r="Q15" s="21" t="s">
        <v>39</v>
      </c>
      <c r="R15" s="21" t="s">
        <v>40</v>
      </c>
      <c r="S15" s="24">
        <v>54</v>
      </c>
      <c r="T15" s="24"/>
      <c r="U15" s="24"/>
      <c r="V15" s="27"/>
      <c r="W15" s="25"/>
      <c r="X15" s="25">
        <v>20</v>
      </c>
      <c r="Y15" s="22" t="s">
        <v>36</v>
      </c>
    </row>
    <row r="16" spans="1:25" ht="18.75" x14ac:dyDescent="0.45">
      <c r="A16" s="20"/>
      <c r="B16" s="21"/>
      <c r="C16" s="22"/>
      <c r="D16" s="22"/>
      <c r="E16" s="22"/>
      <c r="F16" s="21"/>
      <c r="G16" s="21"/>
      <c r="H16" s="21"/>
      <c r="I16" s="21"/>
      <c r="J16" s="23"/>
      <c r="K16" s="30"/>
      <c r="L16" s="25"/>
      <c r="M16" s="25"/>
      <c r="N16" s="25"/>
      <c r="O16" s="21"/>
      <c r="P16" s="26"/>
      <c r="Q16" s="21" t="s">
        <v>41</v>
      </c>
      <c r="R16" s="21"/>
      <c r="S16" s="24"/>
      <c r="T16" s="24"/>
      <c r="U16" s="24">
        <v>27</v>
      </c>
      <c r="V16" s="27"/>
      <c r="W16" s="25"/>
      <c r="X16" s="21"/>
      <c r="Y16" s="22"/>
    </row>
    <row r="17" spans="1:25" ht="18.75" x14ac:dyDescent="0.45">
      <c r="A17" s="20"/>
      <c r="B17" s="21"/>
      <c r="C17" s="22"/>
      <c r="D17" s="22"/>
      <c r="E17" s="22"/>
      <c r="F17" s="21"/>
      <c r="G17" s="21"/>
      <c r="H17" s="21"/>
      <c r="I17" s="21"/>
      <c r="J17" s="23"/>
      <c r="K17" s="30"/>
      <c r="L17" s="25"/>
      <c r="M17" s="25"/>
      <c r="N17" s="25"/>
      <c r="O17" s="21"/>
      <c r="P17" s="26"/>
      <c r="Q17" s="21" t="s">
        <v>42</v>
      </c>
      <c r="R17" s="21"/>
      <c r="S17" s="24"/>
      <c r="T17" s="24"/>
      <c r="U17" s="24">
        <v>27</v>
      </c>
      <c r="V17" s="27"/>
      <c r="W17" s="25"/>
      <c r="X17" s="25"/>
      <c r="Y17" s="22"/>
    </row>
    <row r="18" spans="1:25" ht="18.75" x14ac:dyDescent="0.45">
      <c r="A18" s="20">
        <v>975</v>
      </c>
      <c r="B18" s="21" t="s">
        <v>45</v>
      </c>
      <c r="C18" s="22">
        <v>2107</v>
      </c>
      <c r="D18" s="22">
        <v>58</v>
      </c>
      <c r="E18" s="22">
        <v>7</v>
      </c>
      <c r="F18" s="21" t="s">
        <v>32</v>
      </c>
      <c r="G18" s="21">
        <v>13</v>
      </c>
      <c r="H18" s="21">
        <v>0</v>
      </c>
      <c r="I18" s="21">
        <v>30</v>
      </c>
      <c r="J18" s="23">
        <f t="shared" ref="J18" si="1">G18*400+H18*100+I18</f>
        <v>5230</v>
      </c>
      <c r="K18" s="30"/>
      <c r="L18" s="25"/>
      <c r="M18" s="25"/>
      <c r="N18" s="25"/>
      <c r="O18" s="21"/>
      <c r="P18" s="26"/>
      <c r="Q18" s="21"/>
      <c r="R18" s="21"/>
      <c r="S18" s="30"/>
      <c r="T18" s="25"/>
      <c r="U18" s="24"/>
      <c r="V18" s="31"/>
      <c r="W18" s="25"/>
      <c r="X18" s="25"/>
      <c r="Y18" s="22"/>
    </row>
    <row r="19" spans="1:25" ht="18.75" x14ac:dyDescent="0.45">
      <c r="A19" s="20">
        <v>976</v>
      </c>
      <c r="B19" s="21" t="s">
        <v>46</v>
      </c>
      <c r="C19" s="22">
        <v>7489</v>
      </c>
      <c r="D19" s="22">
        <v>25</v>
      </c>
      <c r="E19" s="22">
        <v>403</v>
      </c>
      <c r="F19" s="21" t="s">
        <v>32</v>
      </c>
      <c r="G19" s="21">
        <v>1</v>
      </c>
      <c r="H19" s="21">
        <v>0</v>
      </c>
      <c r="I19" s="21">
        <v>81</v>
      </c>
      <c r="J19" s="23"/>
      <c r="K19" s="24">
        <f t="shared" si="0"/>
        <v>481</v>
      </c>
      <c r="L19" s="25"/>
      <c r="M19" s="25"/>
      <c r="N19" s="25"/>
      <c r="O19" s="21">
        <v>1</v>
      </c>
      <c r="P19" s="26" t="s">
        <v>47</v>
      </c>
      <c r="Q19" s="21" t="s">
        <v>39</v>
      </c>
      <c r="R19" s="21" t="s">
        <v>40</v>
      </c>
      <c r="S19" s="30">
        <v>60</v>
      </c>
      <c r="T19" s="25"/>
      <c r="U19" s="24"/>
      <c r="V19" s="31"/>
      <c r="W19" s="25"/>
      <c r="X19" s="25">
        <v>30</v>
      </c>
      <c r="Y19" s="22" t="s">
        <v>36</v>
      </c>
    </row>
    <row r="20" spans="1:25" ht="18.75" x14ac:dyDescent="0.45">
      <c r="A20" s="20"/>
      <c r="B20" s="21"/>
      <c r="C20" s="22"/>
      <c r="D20" s="22"/>
      <c r="E20" s="22"/>
      <c r="F20" s="21"/>
      <c r="G20" s="21"/>
      <c r="H20" s="21"/>
      <c r="I20" s="21"/>
      <c r="J20" s="23"/>
      <c r="K20" s="25"/>
      <c r="L20" s="25"/>
      <c r="M20" s="25"/>
      <c r="N20" s="25"/>
      <c r="O20" s="21"/>
      <c r="P20" s="26"/>
      <c r="Q20" s="21" t="s">
        <v>41</v>
      </c>
      <c r="R20" s="21"/>
      <c r="S20" s="30"/>
      <c r="T20" s="25"/>
      <c r="U20" s="24">
        <v>30</v>
      </c>
      <c r="V20" s="31"/>
      <c r="W20" s="25"/>
      <c r="X20" s="25"/>
      <c r="Y20" s="22"/>
    </row>
    <row r="21" spans="1:25" ht="18.75" x14ac:dyDescent="0.45">
      <c r="A21" s="20"/>
      <c r="B21" s="21"/>
      <c r="C21" s="22"/>
      <c r="D21" s="22"/>
      <c r="E21" s="22"/>
      <c r="F21" s="21"/>
      <c r="G21" s="21"/>
      <c r="H21" s="21"/>
      <c r="I21" s="21"/>
      <c r="J21" s="23"/>
      <c r="K21" s="25"/>
      <c r="L21" s="25"/>
      <c r="M21" s="25"/>
      <c r="N21" s="25"/>
      <c r="O21" s="21"/>
      <c r="P21" s="26"/>
      <c r="Q21" s="21" t="s">
        <v>42</v>
      </c>
      <c r="R21" s="21"/>
      <c r="S21" s="30"/>
      <c r="T21" s="25"/>
      <c r="U21" s="24">
        <v>30</v>
      </c>
      <c r="V21" s="31"/>
      <c r="W21" s="25"/>
      <c r="X21" s="25"/>
      <c r="Y21" s="22"/>
    </row>
    <row r="22" spans="1:25" ht="18.75" x14ac:dyDescent="0.45">
      <c r="A22" s="20">
        <v>977</v>
      </c>
      <c r="B22" s="21" t="s">
        <v>46</v>
      </c>
      <c r="C22" s="22">
        <v>43413</v>
      </c>
      <c r="D22" s="22">
        <v>388</v>
      </c>
      <c r="E22" s="22">
        <v>4125</v>
      </c>
      <c r="F22" s="21" t="s">
        <v>48</v>
      </c>
      <c r="G22" s="21">
        <v>3</v>
      </c>
      <c r="H22" s="21">
        <v>2</v>
      </c>
      <c r="I22" s="21">
        <v>73</v>
      </c>
      <c r="J22" s="23">
        <v>1473</v>
      </c>
      <c r="K22" s="25"/>
      <c r="L22" s="25"/>
      <c r="M22" s="25"/>
      <c r="N22" s="25"/>
      <c r="O22" s="21"/>
      <c r="P22" s="21"/>
      <c r="Q22" s="21"/>
      <c r="R22" s="21"/>
      <c r="S22" s="21"/>
      <c r="T22" s="25"/>
      <c r="U22" s="24"/>
      <c r="V22" s="31"/>
      <c r="W22" s="25"/>
      <c r="X22" s="25"/>
      <c r="Y22" s="22"/>
    </row>
    <row r="23" spans="1:25" ht="18.75" x14ac:dyDescent="0.45">
      <c r="A23" s="20"/>
      <c r="B23" s="21"/>
      <c r="C23" s="22"/>
      <c r="D23" s="22"/>
      <c r="E23" s="22"/>
      <c r="F23" s="21"/>
      <c r="G23" s="21"/>
      <c r="H23" s="21"/>
      <c r="I23" s="21"/>
      <c r="J23" s="23"/>
      <c r="K23" s="29">
        <f>U23/4</f>
        <v>33.75</v>
      </c>
      <c r="L23" s="25"/>
      <c r="M23" s="25"/>
      <c r="N23" s="25"/>
      <c r="O23" s="21">
        <v>1</v>
      </c>
      <c r="P23" s="26" t="s">
        <v>49</v>
      </c>
      <c r="Q23" s="21" t="s">
        <v>34</v>
      </c>
      <c r="R23" s="21" t="s">
        <v>35</v>
      </c>
      <c r="S23" s="30">
        <v>135</v>
      </c>
      <c r="T23" s="25"/>
      <c r="U23" s="24">
        <v>135</v>
      </c>
      <c r="V23" s="31"/>
      <c r="W23" s="25"/>
      <c r="X23" s="25">
        <v>3</v>
      </c>
      <c r="Y23" s="22" t="s">
        <v>36</v>
      </c>
    </row>
    <row r="24" spans="1:25" ht="18.75" x14ac:dyDescent="0.45">
      <c r="A24" s="20"/>
      <c r="B24" s="21"/>
      <c r="C24" s="22"/>
      <c r="D24" s="22"/>
      <c r="E24" s="22"/>
      <c r="F24" s="21"/>
      <c r="G24" s="21"/>
      <c r="H24" s="21"/>
      <c r="I24" s="21"/>
      <c r="J24" s="23"/>
      <c r="K24" s="21"/>
      <c r="L24" s="29"/>
      <c r="M24" s="25"/>
      <c r="N24" s="25"/>
      <c r="O24" s="21"/>
      <c r="P24" s="26"/>
      <c r="Q24" s="21"/>
      <c r="R24" s="21"/>
      <c r="S24" s="21"/>
      <c r="T24" s="21"/>
      <c r="U24" s="21"/>
      <c r="V24" s="31"/>
      <c r="W24" s="21"/>
      <c r="X24" s="25"/>
      <c r="Y24" s="22"/>
    </row>
    <row r="25" spans="1:25" ht="18.75" x14ac:dyDescent="0.45">
      <c r="A25" s="20"/>
      <c r="B25" s="21"/>
      <c r="C25" s="22"/>
      <c r="D25" s="22"/>
      <c r="E25" s="22"/>
      <c r="F25" s="21"/>
      <c r="G25" s="21"/>
      <c r="H25" s="21"/>
      <c r="I25" s="21"/>
      <c r="J25" s="23"/>
      <c r="K25" s="21"/>
      <c r="L25" s="29"/>
      <c r="M25" s="25"/>
      <c r="N25" s="25"/>
      <c r="O25" s="21"/>
      <c r="P25" s="26"/>
      <c r="Q25" s="21"/>
      <c r="R25" s="21"/>
      <c r="S25" s="21"/>
      <c r="T25" s="21"/>
      <c r="U25" s="21"/>
      <c r="V25" s="31"/>
      <c r="W25" s="21"/>
      <c r="X25" s="25"/>
      <c r="Y25" s="22"/>
    </row>
    <row r="26" spans="1:25" ht="18.75" x14ac:dyDescent="0.45">
      <c r="A26" s="20"/>
      <c r="B26" s="21"/>
      <c r="C26" s="22"/>
      <c r="D26" s="22"/>
      <c r="E26" s="22"/>
      <c r="F26" s="21"/>
      <c r="G26" s="21"/>
      <c r="H26" s="21"/>
      <c r="I26" s="21"/>
      <c r="J26" s="23"/>
      <c r="K26" s="21"/>
      <c r="L26" s="29"/>
      <c r="M26" s="25"/>
      <c r="N26" s="25"/>
      <c r="O26" s="21"/>
      <c r="P26" s="26"/>
      <c r="Q26" s="21"/>
      <c r="R26" s="21"/>
      <c r="S26" s="21"/>
      <c r="T26" s="21"/>
      <c r="U26" s="21"/>
      <c r="V26" s="31"/>
      <c r="W26" s="21"/>
      <c r="X26" s="25"/>
      <c r="Y26" s="22"/>
    </row>
    <row r="27" spans="1:25" ht="18.75" x14ac:dyDescent="0.45">
      <c r="A27" s="20">
        <v>978</v>
      </c>
      <c r="B27" s="21" t="s">
        <v>46</v>
      </c>
      <c r="C27" s="22">
        <v>16045</v>
      </c>
      <c r="D27" s="22">
        <v>252</v>
      </c>
      <c r="E27" s="22">
        <v>2302</v>
      </c>
      <c r="F27" s="21" t="s">
        <v>50</v>
      </c>
      <c r="G27" s="21">
        <v>8</v>
      </c>
      <c r="H27" s="21">
        <v>1</v>
      </c>
      <c r="I27" s="21">
        <v>39</v>
      </c>
      <c r="J27" s="23">
        <v>3325.5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</row>
    <row r="28" spans="1:25" ht="18.75" x14ac:dyDescent="0.45">
      <c r="A28" s="20"/>
      <c r="B28" s="21"/>
      <c r="C28" s="22"/>
      <c r="D28" s="22"/>
      <c r="E28" s="22"/>
      <c r="F28" s="21"/>
      <c r="G28" s="21"/>
      <c r="H28" s="21"/>
      <c r="I28" s="21"/>
      <c r="J28" s="23"/>
      <c r="K28" s="21">
        <v>11.25</v>
      </c>
      <c r="L28" s="21"/>
      <c r="M28" s="21"/>
      <c r="N28" s="21"/>
      <c r="O28" s="21">
        <v>1</v>
      </c>
      <c r="P28" s="26" t="s">
        <v>51</v>
      </c>
      <c r="Q28" s="21" t="s">
        <v>34</v>
      </c>
      <c r="R28" s="21" t="s">
        <v>35</v>
      </c>
      <c r="S28" s="30">
        <v>54</v>
      </c>
      <c r="T28" s="25"/>
      <c r="U28" s="24">
        <v>45</v>
      </c>
      <c r="V28" s="31"/>
      <c r="W28" s="25"/>
      <c r="X28" s="25">
        <v>4</v>
      </c>
      <c r="Y28" s="22" t="s">
        <v>36</v>
      </c>
    </row>
    <row r="29" spans="1:25" ht="18.75" x14ac:dyDescent="0.45">
      <c r="A29" s="20"/>
      <c r="B29" s="21"/>
      <c r="C29" s="22"/>
      <c r="D29" s="22"/>
      <c r="E29" s="22"/>
      <c r="F29" s="21"/>
      <c r="G29" s="21"/>
      <c r="H29" s="21"/>
      <c r="I29" s="21"/>
      <c r="J29" s="23"/>
      <c r="K29" s="21"/>
      <c r="L29" s="21">
        <v>2.25</v>
      </c>
      <c r="M29" s="21"/>
      <c r="N29" s="21"/>
      <c r="O29" s="21"/>
      <c r="P29" s="26"/>
      <c r="Q29" s="21"/>
      <c r="R29" s="21"/>
      <c r="S29" s="30"/>
      <c r="T29" s="25"/>
      <c r="U29" s="24"/>
      <c r="V29" s="31">
        <v>9</v>
      </c>
      <c r="W29" s="25"/>
      <c r="X29" s="25"/>
      <c r="Y29" s="22"/>
    </row>
    <row r="30" spans="1:25" ht="18.75" x14ac:dyDescent="0.45">
      <c r="A30" s="20">
        <v>979</v>
      </c>
      <c r="B30" s="21" t="s">
        <v>46</v>
      </c>
      <c r="C30" s="22">
        <v>13995</v>
      </c>
      <c r="D30" s="22">
        <v>90</v>
      </c>
      <c r="E30" s="22">
        <v>642</v>
      </c>
      <c r="F30" s="21" t="s">
        <v>52</v>
      </c>
      <c r="G30" s="21">
        <v>5</v>
      </c>
      <c r="H30" s="21">
        <v>2</v>
      </c>
      <c r="I30" s="29">
        <v>71.099999999999994</v>
      </c>
      <c r="J30" s="23">
        <v>2257.6</v>
      </c>
      <c r="K30" s="21"/>
      <c r="L30" s="21"/>
      <c r="M30" s="21"/>
      <c r="N30" s="21"/>
      <c r="O30" s="21"/>
      <c r="P30" s="26"/>
      <c r="Q30" s="21"/>
      <c r="R30" s="21"/>
      <c r="S30" s="30"/>
      <c r="T30" s="25"/>
      <c r="U30" s="24"/>
      <c r="V30" s="31"/>
      <c r="W30" s="25"/>
      <c r="X30" s="25"/>
      <c r="Y30" s="22"/>
    </row>
    <row r="31" spans="1:25" ht="18.75" x14ac:dyDescent="0.45">
      <c r="A31" s="20"/>
      <c r="B31" s="21"/>
      <c r="C31" s="22"/>
      <c r="D31" s="22"/>
      <c r="E31" s="22"/>
      <c r="F31" s="21"/>
      <c r="G31" s="21"/>
      <c r="H31" s="21"/>
      <c r="I31" s="21"/>
      <c r="J31" s="23"/>
      <c r="K31" s="29">
        <v>12.5</v>
      </c>
      <c r="L31" s="21"/>
      <c r="M31" s="21"/>
      <c r="N31" s="21"/>
      <c r="O31" s="21">
        <v>1</v>
      </c>
      <c r="P31" s="26" t="s">
        <v>53</v>
      </c>
      <c r="Q31" s="21" t="s">
        <v>34</v>
      </c>
      <c r="R31" s="21" t="s">
        <v>35</v>
      </c>
      <c r="S31" s="30">
        <v>54</v>
      </c>
      <c r="T31" s="25"/>
      <c r="U31" s="24">
        <v>50</v>
      </c>
      <c r="V31" s="31"/>
      <c r="W31" s="25"/>
      <c r="X31" s="25"/>
      <c r="Y31" s="22" t="s">
        <v>36</v>
      </c>
    </row>
    <row r="32" spans="1:25" ht="18.75" x14ac:dyDescent="0.45">
      <c r="A32" s="20"/>
      <c r="B32" s="21"/>
      <c r="C32" s="22"/>
      <c r="D32" s="22"/>
      <c r="E32" s="22"/>
      <c r="F32" s="21"/>
      <c r="G32" s="21"/>
      <c r="H32" s="21"/>
      <c r="I32" s="21"/>
      <c r="J32" s="23"/>
      <c r="K32" s="21"/>
      <c r="L32" s="21">
        <v>1</v>
      </c>
      <c r="M32" s="21"/>
      <c r="N32" s="21"/>
      <c r="O32" s="21"/>
      <c r="P32" s="26"/>
      <c r="Q32" s="32" t="s">
        <v>54</v>
      </c>
      <c r="R32" s="21"/>
      <c r="S32" s="30"/>
      <c r="T32" s="25"/>
      <c r="U32" s="24"/>
      <c r="V32" s="31">
        <v>4</v>
      </c>
      <c r="W32" s="25"/>
      <c r="X32" s="25"/>
      <c r="Y32" s="22"/>
    </row>
    <row r="33" spans="1:25" ht="18.75" x14ac:dyDescent="0.45">
      <c r="A33" s="20">
        <v>980</v>
      </c>
      <c r="B33" s="21" t="s">
        <v>46</v>
      </c>
      <c r="C33" s="22">
        <v>39672</v>
      </c>
      <c r="D33" s="22">
        <v>271</v>
      </c>
      <c r="E33" s="22">
        <v>3276</v>
      </c>
      <c r="F33" s="21" t="s">
        <v>55</v>
      </c>
      <c r="G33" s="21">
        <v>0</v>
      </c>
      <c r="H33" s="21">
        <v>1</v>
      </c>
      <c r="I33" s="21">
        <v>1</v>
      </c>
      <c r="J33" s="23"/>
      <c r="K33" s="21">
        <v>95</v>
      </c>
      <c r="L33" s="21"/>
      <c r="M33" s="21"/>
      <c r="N33" s="21"/>
      <c r="O33" s="21">
        <v>1</v>
      </c>
      <c r="P33" s="26" t="s">
        <v>56</v>
      </c>
      <c r="Q33" s="21" t="s">
        <v>34</v>
      </c>
      <c r="R33" s="21" t="s">
        <v>35</v>
      </c>
      <c r="S33" s="30">
        <v>120</v>
      </c>
      <c r="T33" s="25"/>
      <c r="U33" s="24">
        <v>96</v>
      </c>
      <c r="V33" s="31"/>
      <c r="W33" s="25"/>
      <c r="X33" s="25">
        <v>1</v>
      </c>
      <c r="Y33" s="22" t="s">
        <v>36</v>
      </c>
    </row>
    <row r="34" spans="1:25" ht="18.75" x14ac:dyDescent="0.45">
      <c r="A34" s="33"/>
      <c r="B34" s="32"/>
      <c r="C34" s="34"/>
      <c r="D34" s="34"/>
      <c r="E34" s="34"/>
      <c r="F34" s="32"/>
      <c r="G34" s="32"/>
      <c r="H34" s="32"/>
      <c r="I34" s="32"/>
      <c r="J34" s="23"/>
      <c r="K34" s="32"/>
      <c r="L34" s="32">
        <v>6</v>
      </c>
      <c r="M34" s="32"/>
      <c r="N34" s="32"/>
      <c r="O34" s="32"/>
      <c r="P34" s="35"/>
      <c r="Q34" s="32" t="s">
        <v>54</v>
      </c>
      <c r="R34" s="32"/>
      <c r="S34" s="32"/>
      <c r="T34" s="36"/>
      <c r="U34" s="37"/>
      <c r="V34" s="38">
        <v>24</v>
      </c>
      <c r="W34" s="36"/>
      <c r="X34" s="36"/>
      <c r="Y34" s="34"/>
    </row>
    <row r="35" spans="1:25" ht="18.75" x14ac:dyDescent="0.45">
      <c r="A35" s="20"/>
      <c r="B35" s="21"/>
      <c r="C35" s="22"/>
      <c r="D35" s="22"/>
      <c r="E35" s="22"/>
      <c r="F35" s="21"/>
      <c r="G35" s="21"/>
      <c r="H35" s="21"/>
      <c r="I35" s="21"/>
      <c r="J35" s="23"/>
      <c r="K35" s="21"/>
      <c r="L35" s="21"/>
      <c r="M35" s="21"/>
      <c r="N35" s="21"/>
      <c r="O35" s="21"/>
      <c r="P35" s="26"/>
      <c r="Q35" s="21"/>
      <c r="R35" s="21"/>
      <c r="S35" s="30"/>
      <c r="T35" s="25"/>
      <c r="U35" s="24"/>
      <c r="V35" s="31"/>
      <c r="W35" s="25"/>
      <c r="X35" s="25"/>
      <c r="Y35" s="22"/>
    </row>
    <row r="36" spans="1:25" ht="18.75" x14ac:dyDescent="0.45">
      <c r="A36" s="20">
        <v>981</v>
      </c>
      <c r="B36" s="21" t="s">
        <v>46</v>
      </c>
      <c r="C36" s="22">
        <v>52648</v>
      </c>
      <c r="D36" s="22">
        <v>166</v>
      </c>
      <c r="E36" s="22">
        <v>5368</v>
      </c>
      <c r="F36" s="21" t="s">
        <v>50</v>
      </c>
      <c r="G36" s="21">
        <v>0</v>
      </c>
      <c r="H36" s="21">
        <v>0</v>
      </c>
      <c r="I36" s="21">
        <v>91.6</v>
      </c>
      <c r="J36" s="23"/>
      <c r="K36" s="21"/>
      <c r="L36" s="21"/>
      <c r="M36" s="21"/>
      <c r="N36" s="21">
        <f>G36*400+H36*100+I36</f>
        <v>91.6</v>
      </c>
      <c r="O36" s="21">
        <v>1</v>
      </c>
      <c r="P36" s="26" t="s">
        <v>57</v>
      </c>
      <c r="Q36" s="21" t="s">
        <v>39</v>
      </c>
      <c r="R36" s="21" t="s">
        <v>40</v>
      </c>
      <c r="S36" s="30">
        <v>54</v>
      </c>
      <c r="T36" s="25"/>
      <c r="U36" s="24"/>
      <c r="V36" s="31"/>
      <c r="W36" s="25"/>
      <c r="X36" s="21">
        <v>40</v>
      </c>
      <c r="Y36" s="22" t="s">
        <v>36</v>
      </c>
    </row>
    <row r="37" spans="1:25" ht="18.75" x14ac:dyDescent="0.45">
      <c r="A37" s="20"/>
      <c r="B37" s="21"/>
      <c r="C37" s="22"/>
      <c r="D37" s="22"/>
      <c r="E37" s="22"/>
      <c r="F37" s="21"/>
      <c r="G37" s="21"/>
      <c r="H37" s="21"/>
      <c r="I37" s="21"/>
      <c r="J37" s="23"/>
      <c r="K37" s="21"/>
      <c r="L37" s="21"/>
      <c r="M37" s="21"/>
      <c r="N37" s="21"/>
      <c r="O37" s="21"/>
      <c r="P37" s="26"/>
      <c r="Q37" s="21" t="s">
        <v>58</v>
      </c>
      <c r="R37" s="21"/>
      <c r="S37" s="30"/>
      <c r="T37" s="25">
        <v>27</v>
      </c>
      <c r="U37" s="24"/>
      <c r="V37" s="31"/>
      <c r="W37" s="25"/>
      <c r="X37" s="25"/>
      <c r="Y37" s="22"/>
    </row>
    <row r="38" spans="1:25" ht="18.75" x14ac:dyDescent="0.45">
      <c r="A38" s="20"/>
      <c r="B38" s="21"/>
      <c r="C38" s="22"/>
      <c r="D38" s="22"/>
      <c r="E38" s="22"/>
      <c r="F38" s="21"/>
      <c r="G38" s="21"/>
      <c r="H38" s="21"/>
      <c r="I38" s="21"/>
      <c r="J38" s="23"/>
      <c r="K38" s="21"/>
      <c r="L38" s="21"/>
      <c r="M38" s="21"/>
      <c r="N38" s="21"/>
      <c r="O38" s="21"/>
      <c r="P38" s="26"/>
      <c r="Q38" s="21" t="s">
        <v>42</v>
      </c>
      <c r="R38" s="21"/>
      <c r="S38" s="30"/>
      <c r="T38" s="25">
        <v>27</v>
      </c>
      <c r="U38" s="24"/>
      <c r="V38" s="31"/>
      <c r="W38" s="25"/>
      <c r="X38" s="25"/>
      <c r="Y38" s="22"/>
    </row>
    <row r="39" spans="1:25" ht="18.75" x14ac:dyDescent="0.45">
      <c r="A39" s="20">
        <v>982</v>
      </c>
      <c r="B39" s="21" t="s">
        <v>46</v>
      </c>
      <c r="C39" s="22">
        <v>4050</v>
      </c>
      <c r="D39" s="22">
        <v>40</v>
      </c>
      <c r="E39" s="22">
        <v>19</v>
      </c>
      <c r="F39" s="21" t="s">
        <v>43</v>
      </c>
      <c r="G39" s="21">
        <v>0</v>
      </c>
      <c r="H39" s="21">
        <v>0</v>
      </c>
      <c r="I39" s="21">
        <v>97.2</v>
      </c>
      <c r="J39" s="23"/>
      <c r="K39" s="21">
        <v>89.7</v>
      </c>
      <c r="L39" s="21"/>
      <c r="M39" s="21"/>
      <c r="N39" s="21"/>
      <c r="O39" s="21">
        <v>1</v>
      </c>
      <c r="P39" s="26" t="s">
        <v>59</v>
      </c>
      <c r="Q39" s="21" t="s">
        <v>34</v>
      </c>
      <c r="R39" s="21" t="s">
        <v>35</v>
      </c>
      <c r="S39" s="30">
        <v>54</v>
      </c>
      <c r="T39" s="25">
        <v>34</v>
      </c>
      <c r="U39" s="24"/>
      <c r="V39" s="31"/>
      <c r="W39" s="25"/>
      <c r="X39" s="21">
        <v>4</v>
      </c>
      <c r="Y39" s="22" t="s">
        <v>36</v>
      </c>
    </row>
    <row r="40" spans="1:25" ht="18.75" x14ac:dyDescent="0.45">
      <c r="A40" s="20"/>
      <c r="B40" s="21"/>
      <c r="C40" s="22"/>
      <c r="D40" s="22"/>
      <c r="E40" s="22"/>
      <c r="F40" s="21"/>
      <c r="G40" s="21"/>
      <c r="H40" s="21"/>
      <c r="I40" s="21"/>
      <c r="J40" s="23"/>
      <c r="K40" s="21"/>
      <c r="L40" s="21">
        <v>7.5</v>
      </c>
      <c r="M40" s="21"/>
      <c r="N40" s="21"/>
      <c r="O40" s="21"/>
      <c r="P40" s="26"/>
      <c r="Q40" s="32" t="s">
        <v>54</v>
      </c>
      <c r="R40" s="21"/>
      <c r="S40" s="30"/>
      <c r="T40" s="25"/>
      <c r="U40" s="21"/>
      <c r="V40" s="24">
        <v>20</v>
      </c>
      <c r="W40" s="25"/>
      <c r="X40" s="21"/>
      <c r="Y40" s="22"/>
    </row>
    <row r="41" spans="1:25" ht="18.75" x14ac:dyDescent="0.45">
      <c r="A41" s="20">
        <v>983</v>
      </c>
      <c r="B41" s="21" t="s">
        <v>46</v>
      </c>
      <c r="C41" s="22">
        <v>4041</v>
      </c>
      <c r="D41" s="22">
        <v>45</v>
      </c>
      <c r="E41" s="22">
        <v>133</v>
      </c>
      <c r="F41" s="21" t="s">
        <v>50</v>
      </c>
      <c r="G41" s="21">
        <v>0</v>
      </c>
      <c r="H41" s="21">
        <v>0</v>
      </c>
      <c r="I41" s="21">
        <v>54</v>
      </c>
      <c r="J41" s="23"/>
      <c r="K41" s="21">
        <v>45</v>
      </c>
      <c r="L41" s="21"/>
      <c r="M41" s="21"/>
      <c r="N41" s="21"/>
      <c r="O41" s="21">
        <v>1</v>
      </c>
      <c r="P41" s="26" t="s">
        <v>60</v>
      </c>
      <c r="Q41" s="21" t="s">
        <v>34</v>
      </c>
      <c r="R41" s="21" t="s">
        <v>35</v>
      </c>
      <c r="S41" s="30">
        <v>54</v>
      </c>
      <c r="T41" s="25"/>
      <c r="U41" s="24">
        <v>18</v>
      </c>
      <c r="V41" s="31"/>
      <c r="W41" s="25"/>
      <c r="X41" s="21">
        <v>34</v>
      </c>
      <c r="Y41" s="22" t="s">
        <v>36</v>
      </c>
    </row>
    <row r="42" spans="1:25" ht="18.75" x14ac:dyDescent="0.45">
      <c r="A42" s="20"/>
      <c r="B42" s="21"/>
      <c r="C42" s="22"/>
      <c r="D42" s="22"/>
      <c r="E42" s="22"/>
      <c r="F42" s="21"/>
      <c r="G42" s="21"/>
      <c r="H42" s="21"/>
      <c r="I42" s="21"/>
      <c r="J42" s="23"/>
      <c r="K42" s="21"/>
      <c r="L42" s="21">
        <v>9</v>
      </c>
      <c r="M42" s="21"/>
      <c r="N42" s="21"/>
      <c r="O42" s="21"/>
      <c r="P42" s="26"/>
      <c r="Q42" s="32" t="s">
        <v>54</v>
      </c>
      <c r="R42" s="21"/>
      <c r="S42" s="30"/>
      <c r="T42" s="25"/>
      <c r="U42" s="21"/>
      <c r="V42" s="24">
        <v>36</v>
      </c>
      <c r="W42" s="25"/>
      <c r="X42" s="21"/>
      <c r="Y42" s="22"/>
    </row>
    <row r="43" spans="1:25" ht="18.75" x14ac:dyDescent="0.45">
      <c r="A43" s="20">
        <v>984</v>
      </c>
      <c r="B43" s="21" t="s">
        <v>46</v>
      </c>
      <c r="C43" s="22">
        <v>32901</v>
      </c>
      <c r="D43" s="22">
        <v>6</v>
      </c>
      <c r="E43" s="22">
        <v>2129</v>
      </c>
      <c r="F43" s="21" t="s">
        <v>52</v>
      </c>
      <c r="G43" s="21">
        <v>0</v>
      </c>
      <c r="H43" s="21">
        <v>0</v>
      </c>
      <c r="I43" s="21">
        <v>54</v>
      </c>
      <c r="J43" s="23"/>
      <c r="K43" s="21"/>
      <c r="L43" s="21"/>
      <c r="M43" s="32">
        <v>54</v>
      </c>
      <c r="N43" s="21"/>
      <c r="O43" s="21"/>
      <c r="P43" s="26"/>
      <c r="Q43" s="21"/>
      <c r="R43" s="21"/>
      <c r="S43" s="30"/>
      <c r="T43" s="25"/>
      <c r="U43" s="24"/>
      <c r="V43" s="31"/>
      <c r="W43" s="25"/>
      <c r="X43" s="21"/>
      <c r="Y43" s="22"/>
    </row>
    <row r="44" spans="1:25" ht="18.75" x14ac:dyDescent="0.45">
      <c r="A44" s="20"/>
      <c r="B44" s="21" t="s">
        <v>46</v>
      </c>
      <c r="C44" s="22">
        <v>50883</v>
      </c>
      <c r="D44" s="22">
        <v>98</v>
      </c>
      <c r="E44" s="22">
        <v>5147</v>
      </c>
      <c r="F44" s="21" t="s">
        <v>52</v>
      </c>
      <c r="G44" s="21">
        <v>0</v>
      </c>
      <c r="H44" s="21">
        <v>1</v>
      </c>
      <c r="I44" s="21">
        <v>57.9</v>
      </c>
      <c r="J44" s="23"/>
      <c r="K44" s="24">
        <f>G44*400+H44*100+I44</f>
        <v>157.9</v>
      </c>
      <c r="L44" s="21"/>
      <c r="M44" s="21"/>
      <c r="N44" s="21"/>
      <c r="O44" s="21">
        <v>1</v>
      </c>
      <c r="P44" s="26" t="s">
        <v>61</v>
      </c>
      <c r="Q44" s="21" t="s">
        <v>34</v>
      </c>
      <c r="R44" s="21" t="s">
        <v>40</v>
      </c>
      <c r="S44" s="30">
        <v>54</v>
      </c>
      <c r="T44" s="25"/>
      <c r="U44" s="24">
        <v>54</v>
      </c>
      <c r="V44" s="31"/>
      <c r="W44" s="25"/>
      <c r="X44" s="21">
        <v>45</v>
      </c>
      <c r="Y44" s="22" t="s">
        <v>36</v>
      </c>
    </row>
    <row r="45" spans="1:25" ht="18.75" x14ac:dyDescent="0.45">
      <c r="A45" s="20"/>
      <c r="B45" s="21"/>
      <c r="C45" s="22"/>
      <c r="D45" s="22"/>
      <c r="E45" s="22"/>
      <c r="F45" s="21"/>
      <c r="G45" s="21"/>
      <c r="H45" s="21"/>
      <c r="I45" s="21"/>
      <c r="J45" s="23"/>
      <c r="K45" s="21"/>
      <c r="L45" s="21"/>
      <c r="M45" s="21"/>
      <c r="N45" s="21"/>
      <c r="O45" s="21"/>
      <c r="P45" s="26"/>
      <c r="Q45" s="21"/>
      <c r="R45" s="21"/>
      <c r="S45" s="30"/>
      <c r="T45" s="25"/>
      <c r="U45" s="24"/>
      <c r="V45" s="31"/>
      <c r="W45" s="25"/>
      <c r="X45" s="21"/>
      <c r="Y45" s="22"/>
    </row>
    <row r="46" spans="1:25" ht="18.75" x14ac:dyDescent="0.45">
      <c r="A46" s="20">
        <v>985</v>
      </c>
      <c r="B46" s="21" t="s">
        <v>46</v>
      </c>
      <c r="C46" s="22">
        <v>27377</v>
      </c>
      <c r="D46" s="22">
        <v>43</v>
      </c>
      <c r="E46" s="22">
        <v>975</v>
      </c>
      <c r="F46" s="21" t="s">
        <v>52</v>
      </c>
      <c r="G46" s="21">
        <v>13</v>
      </c>
      <c r="H46" s="21">
        <v>3</v>
      </c>
      <c r="I46" s="21">
        <v>14</v>
      </c>
      <c r="J46" s="23">
        <f>G46*400+H46*100+I46</f>
        <v>5514</v>
      </c>
      <c r="K46" s="21"/>
      <c r="L46" s="21"/>
      <c r="M46" s="21"/>
      <c r="N46" s="21"/>
      <c r="O46" s="21"/>
      <c r="P46" s="26"/>
      <c r="Q46" s="21"/>
      <c r="R46" s="21"/>
      <c r="S46" s="30"/>
      <c r="T46" s="25"/>
      <c r="U46" s="24"/>
      <c r="V46" s="31"/>
      <c r="W46" s="25"/>
      <c r="X46" s="21"/>
      <c r="Y46" s="22"/>
    </row>
    <row r="47" spans="1:25" ht="18.75" x14ac:dyDescent="0.45">
      <c r="A47" s="20">
        <v>986</v>
      </c>
      <c r="B47" s="21" t="s">
        <v>46</v>
      </c>
      <c r="C47" s="22">
        <v>75362</v>
      </c>
      <c r="D47" s="22">
        <v>91</v>
      </c>
      <c r="E47" s="22">
        <v>7095</v>
      </c>
      <c r="F47" s="21" t="s">
        <v>52</v>
      </c>
      <c r="G47" s="21">
        <v>9</v>
      </c>
      <c r="H47" s="21">
        <v>0</v>
      </c>
      <c r="I47" s="21">
        <v>6</v>
      </c>
      <c r="J47" s="23">
        <f t="shared" ref="J47:J51" si="2">G47*400+H47*100+I47</f>
        <v>3606</v>
      </c>
      <c r="K47" s="25"/>
      <c r="L47" s="25"/>
      <c r="M47" s="25"/>
      <c r="N47" s="25"/>
      <c r="O47" s="21"/>
      <c r="P47" s="26"/>
      <c r="Q47" s="21"/>
      <c r="R47" s="21"/>
      <c r="S47" s="39"/>
      <c r="T47" s="21"/>
      <c r="U47" s="28"/>
      <c r="V47" s="40"/>
      <c r="W47" s="21"/>
      <c r="X47" s="21"/>
      <c r="Y47" s="41"/>
    </row>
    <row r="48" spans="1:25" ht="18.75" x14ac:dyDescent="0.45">
      <c r="A48" s="20">
        <v>987</v>
      </c>
      <c r="B48" s="21" t="s">
        <v>46</v>
      </c>
      <c r="C48" s="22">
        <v>35247</v>
      </c>
      <c r="D48" s="22">
        <v>233</v>
      </c>
      <c r="E48" s="22">
        <v>2404</v>
      </c>
      <c r="F48" s="21" t="s">
        <v>52</v>
      </c>
      <c r="G48" s="21">
        <v>4</v>
      </c>
      <c r="H48" s="21">
        <v>1</v>
      </c>
      <c r="I48" s="21">
        <v>7.8</v>
      </c>
      <c r="J48" s="23">
        <f t="shared" si="2"/>
        <v>1707.8</v>
      </c>
      <c r="K48" s="25"/>
      <c r="L48" s="25"/>
      <c r="M48" s="25"/>
      <c r="N48" s="25"/>
      <c r="O48" s="21"/>
      <c r="P48" s="26"/>
      <c r="Q48" s="21"/>
      <c r="R48" s="21"/>
      <c r="S48" s="39"/>
      <c r="T48" s="21"/>
      <c r="U48" s="28"/>
      <c r="V48" s="40"/>
      <c r="W48" s="21"/>
      <c r="X48" s="21"/>
      <c r="Y48" s="41"/>
    </row>
    <row r="49" spans="1:25" ht="18.75" x14ac:dyDescent="0.45">
      <c r="A49" s="20">
        <v>988</v>
      </c>
      <c r="B49" s="21" t="s">
        <v>46</v>
      </c>
      <c r="C49" s="22">
        <v>39917</v>
      </c>
      <c r="D49" s="22">
        <v>385</v>
      </c>
      <c r="E49" s="22">
        <v>3433</v>
      </c>
      <c r="F49" s="21" t="s">
        <v>52</v>
      </c>
      <c r="G49" s="21">
        <v>3</v>
      </c>
      <c r="H49" s="21">
        <v>3</v>
      </c>
      <c r="I49" s="21">
        <v>22</v>
      </c>
      <c r="J49" s="23">
        <f t="shared" si="2"/>
        <v>1522</v>
      </c>
      <c r="K49" s="25"/>
      <c r="L49" s="25"/>
      <c r="M49" s="25"/>
      <c r="N49" s="25"/>
      <c r="O49" s="21"/>
      <c r="P49" s="26"/>
      <c r="Q49" s="21"/>
      <c r="R49" s="21"/>
      <c r="S49" s="30"/>
      <c r="T49" s="21"/>
      <c r="U49" s="28"/>
      <c r="V49" s="40"/>
      <c r="W49" s="21"/>
      <c r="X49" s="21"/>
      <c r="Y49" s="41"/>
    </row>
    <row r="50" spans="1:25" ht="18.75" x14ac:dyDescent="0.45">
      <c r="A50" s="20">
        <v>989</v>
      </c>
      <c r="B50" s="21" t="s">
        <v>46</v>
      </c>
      <c r="C50" s="22">
        <v>7374</v>
      </c>
      <c r="D50" s="22">
        <v>57</v>
      </c>
      <c r="E50" s="22">
        <v>488</v>
      </c>
      <c r="F50" s="21" t="s">
        <v>32</v>
      </c>
      <c r="G50" s="21">
        <v>8</v>
      </c>
      <c r="H50" s="21">
        <v>2</v>
      </c>
      <c r="I50" s="21">
        <v>0</v>
      </c>
      <c r="J50" s="23">
        <f t="shared" si="2"/>
        <v>3400</v>
      </c>
      <c r="K50" s="25"/>
      <c r="L50" s="25"/>
      <c r="M50" s="25"/>
      <c r="N50" s="25"/>
      <c r="O50" s="21"/>
      <c r="P50" s="26"/>
      <c r="Q50" s="21"/>
      <c r="R50" s="21"/>
      <c r="S50" s="39"/>
      <c r="T50" s="21"/>
      <c r="U50" s="28"/>
      <c r="V50" s="40"/>
      <c r="W50" s="21"/>
      <c r="X50" s="21"/>
      <c r="Y50" s="41"/>
    </row>
    <row r="51" spans="1:25" ht="18.75" x14ac:dyDescent="0.45">
      <c r="A51" s="20"/>
      <c r="B51" s="21" t="s">
        <v>62</v>
      </c>
      <c r="C51" s="22"/>
      <c r="D51" s="22">
        <v>187</v>
      </c>
      <c r="E51" s="22">
        <v>38</v>
      </c>
      <c r="F51" s="21" t="s">
        <v>32</v>
      </c>
      <c r="G51" s="21">
        <v>0</v>
      </c>
      <c r="H51" s="21">
        <v>1</v>
      </c>
      <c r="I51" s="21">
        <v>72</v>
      </c>
      <c r="J51" s="23">
        <f t="shared" si="2"/>
        <v>172</v>
      </c>
      <c r="K51" s="25"/>
      <c r="L51" s="25"/>
      <c r="M51" s="36">
        <v>172</v>
      </c>
      <c r="N51" s="25"/>
      <c r="O51" s="21"/>
      <c r="P51" s="26"/>
      <c r="Q51" s="21"/>
      <c r="R51" s="21"/>
      <c r="S51" s="39"/>
      <c r="T51" s="21"/>
      <c r="U51" s="28"/>
      <c r="V51" s="40"/>
      <c r="W51" s="21"/>
      <c r="X51" s="21"/>
      <c r="Y51" s="41"/>
    </row>
    <row r="52" spans="1:25" ht="18.75" x14ac:dyDescent="0.45">
      <c r="A52" s="20">
        <v>990</v>
      </c>
      <c r="B52" s="21" t="s">
        <v>46</v>
      </c>
      <c r="C52" s="22">
        <v>7151</v>
      </c>
      <c r="D52" s="22">
        <v>13</v>
      </c>
      <c r="E52" s="22">
        <v>79</v>
      </c>
      <c r="F52" s="21" t="s">
        <v>50</v>
      </c>
      <c r="G52" s="21">
        <v>0</v>
      </c>
      <c r="H52" s="21">
        <v>0</v>
      </c>
      <c r="I52" s="21">
        <v>56</v>
      </c>
      <c r="J52" s="23"/>
      <c r="K52" s="21">
        <v>55.5</v>
      </c>
      <c r="L52" s="25"/>
      <c r="M52" s="25"/>
      <c r="N52" s="23"/>
      <c r="O52" s="21">
        <v>1</v>
      </c>
      <c r="P52" s="26" t="s">
        <v>63</v>
      </c>
      <c r="Q52" s="21" t="s">
        <v>34</v>
      </c>
      <c r="R52" s="21" t="s">
        <v>40</v>
      </c>
      <c r="S52" s="30">
        <v>135</v>
      </c>
      <c r="T52" s="25"/>
      <c r="U52" s="24">
        <v>135</v>
      </c>
      <c r="V52" s="31"/>
      <c r="W52" s="21"/>
      <c r="X52" s="21">
        <v>34</v>
      </c>
      <c r="Y52" s="22" t="s">
        <v>36</v>
      </c>
    </row>
    <row r="53" spans="1:25" ht="18.75" x14ac:dyDescent="0.45">
      <c r="A53" s="20"/>
      <c r="B53" s="21"/>
      <c r="C53" s="22"/>
      <c r="D53" s="22"/>
      <c r="E53" s="22"/>
      <c r="F53" s="21"/>
      <c r="G53" s="21"/>
      <c r="H53" s="21"/>
      <c r="I53" s="21"/>
      <c r="J53" s="23"/>
      <c r="K53" s="21"/>
      <c r="L53" s="21">
        <v>0.5</v>
      </c>
      <c r="M53" s="21"/>
      <c r="N53" s="21"/>
      <c r="O53" s="21"/>
      <c r="P53" s="26"/>
      <c r="Q53" s="32" t="s">
        <v>54</v>
      </c>
      <c r="R53" s="21"/>
      <c r="S53" s="30"/>
      <c r="T53" s="25"/>
      <c r="U53" s="24"/>
      <c r="V53" s="31">
        <v>2</v>
      </c>
      <c r="W53" s="21"/>
      <c r="X53" s="21"/>
      <c r="Y53" s="41"/>
    </row>
    <row r="54" spans="1:25" ht="18.75" x14ac:dyDescent="0.45">
      <c r="A54" s="20">
        <v>991</v>
      </c>
      <c r="B54" s="21" t="s">
        <v>46</v>
      </c>
      <c r="C54" s="22">
        <v>39764</v>
      </c>
      <c r="D54" s="22">
        <v>122</v>
      </c>
      <c r="E54" s="22">
        <v>2607</v>
      </c>
      <c r="F54" s="21" t="s">
        <v>48</v>
      </c>
      <c r="G54" s="21">
        <v>0</v>
      </c>
      <c r="H54" s="21">
        <v>3</v>
      </c>
      <c r="I54" s="21">
        <v>0</v>
      </c>
      <c r="J54" s="23"/>
      <c r="K54" s="21"/>
      <c r="L54" s="23">
        <f>G54*400+H54*100+I54</f>
        <v>300</v>
      </c>
      <c r="M54" s="21"/>
      <c r="N54" s="21"/>
      <c r="O54" s="21">
        <v>1</v>
      </c>
      <c r="P54" s="26" t="s">
        <v>64</v>
      </c>
      <c r="Q54" s="21" t="s">
        <v>34</v>
      </c>
      <c r="R54" s="21" t="s">
        <v>35</v>
      </c>
      <c r="S54" s="39">
        <v>54</v>
      </c>
      <c r="T54" s="21"/>
      <c r="U54" s="28">
        <v>54</v>
      </c>
      <c r="V54" s="40"/>
      <c r="W54" s="21"/>
      <c r="X54" s="21">
        <v>3</v>
      </c>
      <c r="Y54" s="22" t="s">
        <v>36</v>
      </c>
    </row>
    <row r="55" spans="1:25" ht="18.75" x14ac:dyDescent="0.45">
      <c r="A55" s="20"/>
      <c r="B55" s="21"/>
      <c r="C55" s="22"/>
      <c r="D55" s="22"/>
      <c r="E55" s="22"/>
      <c r="F55" s="21"/>
      <c r="G55" s="21"/>
      <c r="H55" s="21"/>
      <c r="I55" s="21"/>
      <c r="J55" s="23"/>
      <c r="K55" s="21"/>
      <c r="L55" s="21"/>
      <c r="M55" s="21"/>
      <c r="N55" s="21"/>
      <c r="O55" s="21">
        <v>2</v>
      </c>
      <c r="P55" s="26"/>
      <c r="Q55" s="21" t="s">
        <v>65</v>
      </c>
      <c r="R55" s="21" t="s">
        <v>35</v>
      </c>
      <c r="S55" s="39"/>
      <c r="T55" s="21"/>
      <c r="U55" s="28"/>
      <c r="V55" s="40"/>
      <c r="W55" s="21"/>
      <c r="X55" s="21"/>
      <c r="Y55" s="41"/>
    </row>
    <row r="56" spans="1:25" ht="18.75" x14ac:dyDescent="0.45">
      <c r="A56" s="20"/>
      <c r="B56" s="21"/>
      <c r="C56" s="22"/>
      <c r="D56" s="22"/>
      <c r="E56" s="22"/>
      <c r="F56" s="21"/>
      <c r="G56" s="21"/>
      <c r="H56" s="21"/>
      <c r="I56" s="21"/>
      <c r="J56" s="23"/>
      <c r="K56" s="21"/>
      <c r="L56" s="21"/>
      <c r="M56" s="21"/>
      <c r="N56" s="21"/>
      <c r="O56" s="21"/>
      <c r="P56" s="26"/>
      <c r="Q56" s="21"/>
      <c r="R56" s="21"/>
      <c r="S56" s="39"/>
      <c r="T56" s="21"/>
      <c r="U56" s="28"/>
      <c r="V56" s="40"/>
      <c r="W56" s="21"/>
      <c r="X56" s="21"/>
      <c r="Y56" s="41"/>
    </row>
    <row r="57" spans="1:25" ht="18.75" x14ac:dyDescent="0.45">
      <c r="A57" s="20">
        <v>992</v>
      </c>
      <c r="B57" s="21" t="s">
        <v>46</v>
      </c>
      <c r="C57" s="22">
        <v>27280</v>
      </c>
      <c r="D57" s="22">
        <v>38</v>
      </c>
      <c r="E57" s="22">
        <v>970</v>
      </c>
      <c r="F57" s="21" t="s">
        <v>66</v>
      </c>
      <c r="G57" s="21">
        <v>22</v>
      </c>
      <c r="H57" s="21">
        <v>2</v>
      </c>
      <c r="I57" s="21">
        <v>71</v>
      </c>
      <c r="J57" s="23">
        <f>G57*400+H57*100+I57</f>
        <v>9071</v>
      </c>
      <c r="K57" s="21"/>
      <c r="L57" s="21"/>
      <c r="M57" s="21"/>
      <c r="N57" s="21"/>
      <c r="O57" s="21"/>
      <c r="P57" s="26"/>
      <c r="Q57" s="21"/>
      <c r="R57" s="21"/>
      <c r="S57" s="21"/>
      <c r="T57" s="21"/>
      <c r="U57" s="28"/>
      <c r="V57" s="21"/>
      <c r="W57" s="21"/>
      <c r="X57" s="21"/>
      <c r="Y57" s="42"/>
    </row>
    <row r="58" spans="1:25" ht="18.75" x14ac:dyDescent="0.45">
      <c r="A58" s="20"/>
      <c r="B58" s="21" t="s">
        <v>46</v>
      </c>
      <c r="C58" s="22">
        <v>27281</v>
      </c>
      <c r="D58" s="22">
        <v>39</v>
      </c>
      <c r="E58" s="22">
        <v>971</v>
      </c>
      <c r="F58" s="21" t="s">
        <v>66</v>
      </c>
      <c r="G58" s="21">
        <v>3</v>
      </c>
      <c r="H58" s="21">
        <v>2</v>
      </c>
      <c r="I58" s="21">
        <v>24</v>
      </c>
      <c r="J58" s="23">
        <f t="shared" ref="J58:J62" si="3">G58*400+H58*100+I58</f>
        <v>1424</v>
      </c>
      <c r="K58" s="21"/>
      <c r="L58" s="21"/>
      <c r="M58" s="21"/>
      <c r="N58" s="21"/>
      <c r="O58" s="21"/>
      <c r="P58" s="21"/>
      <c r="Q58" s="21"/>
      <c r="R58" s="21"/>
      <c r="S58" s="39"/>
      <c r="T58" s="21"/>
      <c r="U58" s="28"/>
      <c r="V58" s="40"/>
      <c r="W58" s="21"/>
      <c r="X58" s="21"/>
      <c r="Y58" s="22"/>
    </row>
    <row r="59" spans="1:25" ht="18.75" x14ac:dyDescent="0.45">
      <c r="A59" s="20"/>
      <c r="B59" s="21" t="s">
        <v>46</v>
      </c>
      <c r="C59" s="22">
        <v>27283</v>
      </c>
      <c r="D59" s="22">
        <v>40</v>
      </c>
      <c r="E59" s="22">
        <v>972</v>
      </c>
      <c r="F59" s="21" t="s">
        <v>66</v>
      </c>
      <c r="G59" s="21">
        <v>2</v>
      </c>
      <c r="H59" s="21">
        <v>0</v>
      </c>
      <c r="I59" s="21">
        <v>9</v>
      </c>
      <c r="J59" s="23">
        <f t="shared" si="3"/>
        <v>809</v>
      </c>
      <c r="K59" s="21"/>
      <c r="L59" s="21"/>
      <c r="M59" s="21"/>
      <c r="N59" s="21"/>
      <c r="O59" s="21"/>
      <c r="P59" s="21"/>
      <c r="Q59" s="21"/>
      <c r="R59" s="21"/>
      <c r="S59" s="39"/>
      <c r="T59" s="21"/>
      <c r="U59" s="28"/>
      <c r="V59" s="40"/>
      <c r="W59" s="21"/>
      <c r="X59" s="21"/>
      <c r="Y59" s="22"/>
    </row>
    <row r="60" spans="1:25" ht="18.75" x14ac:dyDescent="0.45">
      <c r="A60" s="20"/>
      <c r="B60" s="21" t="s">
        <v>46</v>
      </c>
      <c r="C60" s="22">
        <v>43244</v>
      </c>
      <c r="D60" s="22">
        <v>125</v>
      </c>
      <c r="E60" s="22">
        <v>4091</v>
      </c>
      <c r="F60" s="21" t="s">
        <v>66</v>
      </c>
      <c r="G60" s="21">
        <v>5</v>
      </c>
      <c r="H60" s="21">
        <v>3</v>
      </c>
      <c r="I60" s="21">
        <v>21</v>
      </c>
      <c r="J60" s="23">
        <f t="shared" si="3"/>
        <v>2321</v>
      </c>
      <c r="K60" s="21"/>
      <c r="L60" s="21"/>
      <c r="M60" s="21"/>
      <c r="N60" s="21"/>
      <c r="O60" s="21"/>
      <c r="P60" s="21"/>
      <c r="Q60" s="21"/>
      <c r="R60" s="21"/>
      <c r="S60" s="39"/>
      <c r="T60" s="21"/>
      <c r="U60" s="28"/>
      <c r="V60" s="40"/>
      <c r="W60" s="21"/>
      <c r="X60" s="21"/>
      <c r="Y60" s="22"/>
    </row>
    <row r="61" spans="1:25" ht="18.75" x14ac:dyDescent="0.45">
      <c r="A61" s="20"/>
      <c r="B61" s="21" t="s">
        <v>46</v>
      </c>
      <c r="C61" s="22">
        <v>27245</v>
      </c>
      <c r="D61" s="22">
        <v>16</v>
      </c>
      <c r="E61" s="22">
        <v>929</v>
      </c>
      <c r="F61" s="21" t="s">
        <v>66</v>
      </c>
      <c r="G61" s="21">
        <v>20</v>
      </c>
      <c r="H61" s="21">
        <v>0</v>
      </c>
      <c r="I61" s="21">
        <v>20</v>
      </c>
      <c r="J61" s="23">
        <f t="shared" si="3"/>
        <v>8020</v>
      </c>
      <c r="K61" s="21"/>
      <c r="L61" s="21"/>
      <c r="M61" s="21"/>
      <c r="N61" s="21"/>
      <c r="O61" s="21"/>
      <c r="P61" s="21"/>
      <c r="Q61" s="21"/>
      <c r="R61" s="21"/>
      <c r="S61" s="39"/>
      <c r="T61" s="21"/>
      <c r="U61" s="28"/>
      <c r="V61" s="40"/>
      <c r="W61" s="21"/>
      <c r="X61" s="21"/>
      <c r="Y61" s="22"/>
    </row>
    <row r="62" spans="1:25" ht="18.75" x14ac:dyDescent="0.45">
      <c r="A62" s="20"/>
      <c r="B62" s="21" t="s">
        <v>46</v>
      </c>
      <c r="C62" s="22">
        <v>39224</v>
      </c>
      <c r="D62" s="22">
        <v>66</v>
      </c>
      <c r="E62" s="22">
        <v>2976</v>
      </c>
      <c r="F62" s="21" t="s">
        <v>66</v>
      </c>
      <c r="G62" s="21">
        <v>6</v>
      </c>
      <c r="H62" s="21">
        <v>1</v>
      </c>
      <c r="I62" s="21">
        <v>40</v>
      </c>
      <c r="J62" s="23">
        <f t="shared" si="3"/>
        <v>2540</v>
      </c>
      <c r="K62" s="21"/>
      <c r="L62" s="21"/>
      <c r="M62" s="21"/>
      <c r="N62" s="21"/>
      <c r="O62" s="21"/>
      <c r="P62" s="21"/>
      <c r="Q62" s="21"/>
      <c r="R62" s="21"/>
      <c r="S62" s="39"/>
      <c r="T62" s="21"/>
      <c r="U62" s="28"/>
      <c r="V62" s="40"/>
      <c r="W62" s="21"/>
      <c r="X62" s="21"/>
      <c r="Y62" s="22"/>
    </row>
    <row r="63" spans="1:25" ht="18.75" x14ac:dyDescent="0.45">
      <c r="A63" s="20">
        <v>993</v>
      </c>
      <c r="B63" s="21" t="s">
        <v>46</v>
      </c>
      <c r="C63" s="22">
        <v>32570</v>
      </c>
      <c r="D63" s="22">
        <v>237</v>
      </c>
      <c r="E63" s="22">
        <v>1189</v>
      </c>
      <c r="F63" s="21" t="s">
        <v>67</v>
      </c>
      <c r="G63" s="21">
        <v>0</v>
      </c>
      <c r="H63" s="21">
        <v>1</v>
      </c>
      <c r="I63" s="21">
        <v>0</v>
      </c>
      <c r="J63" s="23"/>
      <c r="K63" s="21"/>
      <c r="L63" s="21">
        <f>H63*100</f>
        <v>100</v>
      </c>
      <c r="M63" s="21"/>
      <c r="N63" s="21"/>
      <c r="O63" s="21">
        <v>1</v>
      </c>
      <c r="P63" s="26" t="s">
        <v>68</v>
      </c>
      <c r="Q63" s="21" t="s">
        <v>69</v>
      </c>
      <c r="R63" s="21" t="s">
        <v>35</v>
      </c>
      <c r="S63" s="21">
        <v>80</v>
      </c>
      <c r="T63" s="21"/>
      <c r="U63" s="28"/>
      <c r="V63" s="21">
        <v>80</v>
      </c>
      <c r="W63" s="21"/>
      <c r="X63" s="21">
        <v>25</v>
      </c>
      <c r="Y63" s="22" t="s">
        <v>36</v>
      </c>
    </row>
    <row r="64" spans="1:25" ht="18.75" x14ac:dyDescent="0.45">
      <c r="A64" s="20"/>
      <c r="B64" s="21"/>
      <c r="C64" s="22"/>
      <c r="D64" s="22"/>
      <c r="E64" s="22"/>
      <c r="F64" s="21"/>
      <c r="G64" s="21"/>
      <c r="H64" s="21"/>
      <c r="I64" s="21"/>
      <c r="J64" s="23"/>
      <c r="K64" s="21"/>
      <c r="L64" s="21"/>
      <c r="M64" s="21"/>
      <c r="N64" s="21"/>
      <c r="O64" s="21"/>
      <c r="P64" s="26"/>
      <c r="Q64" s="21"/>
      <c r="R64" s="21"/>
      <c r="S64" s="21"/>
      <c r="T64" s="21"/>
      <c r="U64" s="28"/>
      <c r="V64" s="21"/>
      <c r="W64" s="21"/>
      <c r="X64" s="21"/>
      <c r="Y64" s="22"/>
    </row>
    <row r="65" spans="1:25" ht="18.75" x14ac:dyDescent="0.45">
      <c r="A65" s="20">
        <v>994</v>
      </c>
      <c r="B65" s="21" t="s">
        <v>70</v>
      </c>
      <c r="C65" s="22">
        <v>421</v>
      </c>
      <c r="D65" s="21" t="s">
        <v>71</v>
      </c>
      <c r="E65" s="22">
        <v>23</v>
      </c>
      <c r="F65" s="21" t="s">
        <v>32</v>
      </c>
      <c r="G65" s="21">
        <v>11</v>
      </c>
      <c r="H65" s="21">
        <v>1</v>
      </c>
      <c r="I65" s="21">
        <v>0</v>
      </c>
      <c r="J65" s="23">
        <v>4452.51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8"/>
      <c r="V65" s="21"/>
      <c r="W65" s="21"/>
      <c r="X65" s="21"/>
      <c r="Y65" s="41"/>
    </row>
    <row r="66" spans="1:25" ht="18.75" x14ac:dyDescent="0.45">
      <c r="A66" s="20"/>
      <c r="B66" s="21"/>
      <c r="C66" s="22"/>
      <c r="D66" s="22"/>
      <c r="E66" s="22"/>
      <c r="F66" s="21"/>
      <c r="G66" s="21"/>
      <c r="H66" s="21"/>
      <c r="I66" s="21"/>
      <c r="J66" s="23"/>
      <c r="K66" s="21">
        <v>40.51</v>
      </c>
      <c r="L66" s="21"/>
      <c r="M66" s="21"/>
      <c r="N66" s="21"/>
      <c r="O66" s="21">
        <v>1</v>
      </c>
      <c r="P66" s="21">
        <v>188</v>
      </c>
      <c r="Q66" s="21" t="s">
        <v>34</v>
      </c>
      <c r="R66" s="21" t="s">
        <v>35</v>
      </c>
      <c r="S66" s="30">
        <v>190</v>
      </c>
      <c r="T66" s="25"/>
      <c r="U66" s="24">
        <v>162.05000000000001</v>
      </c>
      <c r="V66" s="31"/>
      <c r="W66" s="21"/>
      <c r="X66" s="21">
        <v>6</v>
      </c>
      <c r="Y66" s="22" t="s">
        <v>36</v>
      </c>
    </row>
    <row r="67" spans="1:25" ht="18.75" x14ac:dyDescent="0.45">
      <c r="A67" s="20"/>
      <c r="B67" s="21"/>
      <c r="C67" s="22"/>
      <c r="D67" s="22"/>
      <c r="E67" s="22"/>
      <c r="F67" s="21"/>
      <c r="G67" s="21"/>
      <c r="H67" s="21"/>
      <c r="I67" s="21"/>
      <c r="J67" s="23"/>
      <c r="K67" s="21"/>
      <c r="L67" s="29">
        <v>6.98</v>
      </c>
      <c r="M67" s="21"/>
      <c r="N67" s="21"/>
      <c r="O67" s="21"/>
      <c r="P67" s="21"/>
      <c r="Q67" s="32" t="s">
        <v>54</v>
      </c>
      <c r="R67" s="21"/>
      <c r="S67" s="30"/>
      <c r="T67" s="25"/>
      <c r="U67" s="24"/>
      <c r="V67" s="27">
        <v>27.95</v>
      </c>
      <c r="W67" s="21"/>
      <c r="X67" s="21"/>
      <c r="Y67" s="41"/>
    </row>
    <row r="68" spans="1:25" ht="18.75" x14ac:dyDescent="0.45">
      <c r="A68" s="20">
        <v>995</v>
      </c>
      <c r="B68" s="21" t="s">
        <v>45</v>
      </c>
      <c r="C68" s="22">
        <v>696</v>
      </c>
      <c r="D68" s="22">
        <v>173</v>
      </c>
      <c r="E68" s="22">
        <v>46</v>
      </c>
      <c r="F68" s="21" t="s">
        <v>32</v>
      </c>
      <c r="G68" s="21">
        <v>3</v>
      </c>
      <c r="H68" s="21">
        <v>3</v>
      </c>
      <c r="I68" s="21">
        <v>56</v>
      </c>
      <c r="J68" s="23">
        <v>1521</v>
      </c>
      <c r="K68" s="21"/>
      <c r="L68" s="21"/>
      <c r="M68" s="21"/>
      <c r="N68" s="21"/>
      <c r="O68" s="21"/>
      <c r="P68" s="21"/>
      <c r="Q68" s="21"/>
      <c r="R68" s="21"/>
      <c r="S68" s="39"/>
      <c r="T68" s="21"/>
      <c r="U68" s="28"/>
      <c r="V68" s="40"/>
      <c r="W68" s="21"/>
      <c r="X68" s="21"/>
      <c r="Y68" s="22"/>
    </row>
    <row r="69" spans="1:25" ht="18.75" x14ac:dyDescent="0.45">
      <c r="A69" s="20"/>
      <c r="B69" s="21"/>
      <c r="C69" s="22"/>
      <c r="D69" s="22"/>
      <c r="E69" s="22"/>
      <c r="F69" s="43"/>
      <c r="G69" s="21"/>
      <c r="H69" s="21"/>
      <c r="I69" s="21"/>
      <c r="J69" s="23"/>
      <c r="K69" s="21">
        <v>14</v>
      </c>
      <c r="L69" s="21"/>
      <c r="M69" s="21"/>
      <c r="N69" s="21"/>
      <c r="O69" s="21">
        <v>1</v>
      </c>
      <c r="P69" s="21">
        <v>140</v>
      </c>
      <c r="Q69" s="21" t="s">
        <v>39</v>
      </c>
      <c r="R69" s="21" t="s">
        <v>40</v>
      </c>
      <c r="S69" s="21">
        <v>140</v>
      </c>
      <c r="T69" s="21"/>
      <c r="U69" s="28"/>
      <c r="V69" s="21"/>
      <c r="W69" s="21"/>
      <c r="X69" s="21">
        <v>30</v>
      </c>
      <c r="Y69" s="22" t="s">
        <v>36</v>
      </c>
    </row>
    <row r="70" spans="1:25" ht="18.75" x14ac:dyDescent="0.45">
      <c r="A70" s="20"/>
      <c r="B70" s="21"/>
      <c r="C70" s="22"/>
      <c r="D70" s="22"/>
      <c r="E70" s="22"/>
      <c r="F70" s="43"/>
      <c r="G70" s="21"/>
      <c r="H70" s="21"/>
      <c r="I70" s="21"/>
      <c r="J70" s="23"/>
      <c r="K70" s="21"/>
      <c r="L70" s="21">
        <v>21</v>
      </c>
      <c r="M70" s="21"/>
      <c r="N70" s="21"/>
      <c r="O70" s="21"/>
      <c r="P70" s="21"/>
      <c r="Q70" s="32" t="s">
        <v>54</v>
      </c>
      <c r="R70" s="21"/>
      <c r="S70" s="21"/>
      <c r="T70" s="21"/>
      <c r="U70" s="28"/>
      <c r="V70" s="21">
        <v>84</v>
      </c>
      <c r="W70" s="21"/>
      <c r="X70" s="21"/>
      <c r="Y70" s="41"/>
    </row>
    <row r="71" spans="1:25" ht="18.75" x14ac:dyDescent="0.45">
      <c r="A71" s="20"/>
      <c r="B71" s="21"/>
      <c r="C71" s="22"/>
      <c r="D71" s="22"/>
      <c r="E71" s="22"/>
      <c r="F71" s="43"/>
      <c r="G71" s="21"/>
      <c r="H71" s="21"/>
      <c r="I71" s="21"/>
      <c r="J71" s="23"/>
      <c r="K71" s="21"/>
      <c r="L71" s="21"/>
      <c r="M71" s="21"/>
      <c r="N71" s="21"/>
      <c r="O71" s="21"/>
      <c r="P71" s="21"/>
      <c r="Q71" s="21" t="s">
        <v>42</v>
      </c>
      <c r="R71" s="21"/>
      <c r="S71" s="21"/>
      <c r="T71" s="21"/>
      <c r="U71" s="28">
        <v>56</v>
      </c>
      <c r="V71" s="21"/>
      <c r="W71" s="21"/>
      <c r="X71" s="21"/>
      <c r="Y71" s="41"/>
    </row>
    <row r="72" spans="1:25" ht="18.75" x14ac:dyDescent="0.45">
      <c r="A72" s="20">
        <v>996</v>
      </c>
      <c r="B72" s="21" t="s">
        <v>46</v>
      </c>
      <c r="C72" s="43">
        <v>30540</v>
      </c>
      <c r="D72" s="43">
        <v>219</v>
      </c>
      <c r="E72" s="43">
        <v>2094</v>
      </c>
      <c r="F72" s="43" t="s">
        <v>50</v>
      </c>
      <c r="G72" s="43">
        <v>0</v>
      </c>
      <c r="H72" s="43">
        <v>2</v>
      </c>
      <c r="I72" s="43">
        <v>0</v>
      </c>
      <c r="J72" s="44"/>
      <c r="K72" s="45">
        <v>136.5</v>
      </c>
      <c r="L72" s="45"/>
      <c r="M72" s="21"/>
      <c r="N72" s="21"/>
      <c r="O72" s="21">
        <v>1</v>
      </c>
      <c r="P72" s="21">
        <v>133</v>
      </c>
      <c r="Q72" s="21" t="s">
        <v>39</v>
      </c>
      <c r="R72" s="21" t="s">
        <v>40</v>
      </c>
      <c r="S72" s="21">
        <v>294</v>
      </c>
      <c r="T72" s="21"/>
      <c r="U72" s="28">
        <v>94</v>
      </c>
      <c r="V72" s="21"/>
      <c r="W72" s="21"/>
      <c r="X72" s="21">
        <v>6</v>
      </c>
      <c r="Y72" s="22" t="s">
        <v>36</v>
      </c>
    </row>
    <row r="73" spans="1:25" ht="18.75" x14ac:dyDescent="0.45">
      <c r="A73" s="20"/>
      <c r="B73" s="21"/>
      <c r="C73" s="43"/>
      <c r="D73" s="43"/>
      <c r="E73" s="43"/>
      <c r="F73" s="43"/>
      <c r="G73" s="43"/>
      <c r="H73" s="43"/>
      <c r="I73" s="43"/>
      <c r="J73" s="44"/>
      <c r="K73" s="45"/>
      <c r="L73" s="45">
        <v>50</v>
      </c>
      <c r="M73" s="21"/>
      <c r="N73" s="21"/>
      <c r="O73" s="21"/>
      <c r="P73" s="21"/>
      <c r="Q73" s="32" t="s">
        <v>72</v>
      </c>
      <c r="R73" s="21"/>
      <c r="S73" s="21"/>
      <c r="T73" s="21"/>
      <c r="U73" s="28"/>
      <c r="V73" s="21">
        <v>200</v>
      </c>
      <c r="W73" s="21"/>
      <c r="X73" s="21"/>
      <c r="Y73" s="41"/>
    </row>
    <row r="74" spans="1:25" ht="18.75" x14ac:dyDescent="0.45">
      <c r="A74" s="20"/>
      <c r="B74" s="21"/>
      <c r="C74" s="43"/>
      <c r="D74" s="43"/>
      <c r="E74" s="43"/>
      <c r="F74" s="43"/>
      <c r="G74" s="43"/>
      <c r="H74" s="43"/>
      <c r="I74" s="43"/>
      <c r="J74" s="44"/>
      <c r="K74" s="46">
        <v>13.5</v>
      </c>
      <c r="L74" s="45"/>
      <c r="M74" s="21"/>
      <c r="N74" s="21"/>
      <c r="O74" s="21">
        <v>2</v>
      </c>
      <c r="P74" s="47" t="s">
        <v>71</v>
      </c>
      <c r="Q74" s="21" t="s">
        <v>39</v>
      </c>
      <c r="R74" s="21" t="s">
        <v>40</v>
      </c>
      <c r="S74" s="21">
        <v>54</v>
      </c>
      <c r="T74" s="21"/>
      <c r="U74" s="28">
        <v>54</v>
      </c>
      <c r="V74" s="21"/>
      <c r="W74" s="21"/>
      <c r="X74" s="21">
        <v>2</v>
      </c>
      <c r="Y74" s="22" t="s">
        <v>36</v>
      </c>
    </row>
    <row r="75" spans="1:25" ht="18.75" x14ac:dyDescent="0.45">
      <c r="A75" s="20">
        <v>997</v>
      </c>
      <c r="B75" s="21" t="s">
        <v>46</v>
      </c>
      <c r="C75" s="43">
        <v>19021</v>
      </c>
      <c r="D75" s="43">
        <v>166</v>
      </c>
      <c r="E75" s="43">
        <v>1702</v>
      </c>
      <c r="F75" s="43" t="s">
        <v>50</v>
      </c>
      <c r="G75" s="43">
        <v>0</v>
      </c>
      <c r="H75" s="43">
        <v>1</v>
      </c>
      <c r="I75" s="43">
        <v>9.6999999999999993</v>
      </c>
      <c r="J75" s="23"/>
      <c r="K75" s="44">
        <v>109.7</v>
      </c>
      <c r="L75" s="43"/>
      <c r="M75" s="21"/>
      <c r="N75" s="21"/>
      <c r="O75" s="21">
        <v>1</v>
      </c>
      <c r="P75" s="21" t="s">
        <v>71</v>
      </c>
      <c r="Q75" s="21" t="s">
        <v>73</v>
      </c>
      <c r="R75" s="21"/>
      <c r="S75" s="21">
        <v>56</v>
      </c>
      <c r="T75" s="21"/>
      <c r="U75" s="28">
        <v>56</v>
      </c>
      <c r="V75" s="21"/>
      <c r="W75" s="21"/>
      <c r="X75" s="21">
        <v>2</v>
      </c>
      <c r="Y75" s="41"/>
    </row>
    <row r="76" spans="1:25" ht="18.75" x14ac:dyDescent="0.45">
      <c r="A76" s="20"/>
      <c r="B76" s="21"/>
      <c r="C76" s="43"/>
      <c r="D76" s="43"/>
      <c r="E76" s="43"/>
      <c r="F76" s="43"/>
      <c r="G76" s="43"/>
      <c r="H76" s="43"/>
      <c r="I76" s="43"/>
      <c r="J76" s="44"/>
      <c r="K76" s="43"/>
      <c r="L76" s="43"/>
      <c r="M76" s="21"/>
      <c r="N76" s="21"/>
      <c r="O76" s="21"/>
      <c r="P76" s="21"/>
      <c r="Q76" s="21"/>
      <c r="R76" s="21"/>
      <c r="S76" s="21"/>
      <c r="T76" s="21"/>
      <c r="U76" s="28"/>
      <c r="V76" s="21"/>
      <c r="W76" s="21"/>
      <c r="X76" s="21"/>
      <c r="Y76" s="41"/>
    </row>
    <row r="77" spans="1:25" ht="18.75" x14ac:dyDescent="0.45">
      <c r="A77" s="20">
        <v>998</v>
      </c>
      <c r="B77" s="21" t="s">
        <v>46</v>
      </c>
      <c r="C77" s="43">
        <v>16264</v>
      </c>
      <c r="D77" s="48" t="s">
        <v>74</v>
      </c>
      <c r="E77" s="48" t="s">
        <v>75</v>
      </c>
      <c r="F77" s="48" t="s">
        <v>48</v>
      </c>
      <c r="G77" s="49">
        <v>0</v>
      </c>
      <c r="H77" s="48">
        <v>0</v>
      </c>
      <c r="I77" s="45">
        <v>61</v>
      </c>
      <c r="J77" s="44"/>
      <c r="K77" s="46"/>
      <c r="L77" s="21"/>
      <c r="M77" s="21"/>
      <c r="N77" s="21">
        <v>61</v>
      </c>
      <c r="O77" s="43">
        <v>1</v>
      </c>
      <c r="P77" s="43">
        <v>28</v>
      </c>
      <c r="Q77" s="21" t="s">
        <v>34</v>
      </c>
      <c r="R77" s="43" t="s">
        <v>40</v>
      </c>
      <c r="S77" s="50">
        <v>108</v>
      </c>
      <c r="T77" s="51"/>
      <c r="U77" s="52"/>
      <c r="V77" s="53"/>
      <c r="W77" s="51"/>
      <c r="X77" s="53">
        <v>20</v>
      </c>
      <c r="Y77" s="22" t="s">
        <v>36</v>
      </c>
    </row>
    <row r="78" spans="1:25" ht="18.75" x14ac:dyDescent="0.45">
      <c r="A78" s="20"/>
      <c r="B78" s="21"/>
      <c r="C78" s="43"/>
      <c r="D78" s="48"/>
      <c r="E78" s="48"/>
      <c r="F78" s="48"/>
      <c r="G78" s="54"/>
      <c r="H78" s="45"/>
      <c r="I78" s="45"/>
      <c r="J78" s="44"/>
      <c r="K78" s="46"/>
      <c r="L78" s="21"/>
      <c r="M78" s="21"/>
      <c r="N78" s="21"/>
      <c r="O78" s="43"/>
      <c r="P78" s="43"/>
      <c r="Q78" s="32" t="s">
        <v>76</v>
      </c>
      <c r="R78" s="43"/>
      <c r="S78" s="50"/>
      <c r="T78" s="51"/>
      <c r="U78" s="52"/>
      <c r="V78" s="51">
        <v>77.349999999999994</v>
      </c>
      <c r="W78" s="51"/>
      <c r="X78" s="53"/>
      <c r="Y78" s="41"/>
    </row>
    <row r="79" spans="1:25" ht="18.75" x14ac:dyDescent="0.45">
      <c r="A79" s="20"/>
      <c r="B79" s="21"/>
      <c r="C79" s="43"/>
      <c r="D79" s="43"/>
      <c r="E79" s="43"/>
      <c r="F79" s="43"/>
      <c r="G79" s="43"/>
      <c r="H79" s="43"/>
      <c r="I79" s="43"/>
      <c r="J79" s="44"/>
      <c r="K79" s="45"/>
      <c r="L79" s="45"/>
      <c r="M79" s="21"/>
      <c r="N79" s="21"/>
      <c r="O79" s="21"/>
      <c r="P79" s="21"/>
      <c r="Q79" s="21" t="s">
        <v>42</v>
      </c>
      <c r="R79" s="21"/>
      <c r="S79" s="21"/>
      <c r="T79" s="21"/>
      <c r="U79" s="28">
        <v>30.65</v>
      </c>
      <c r="V79" s="21"/>
      <c r="W79" s="21"/>
      <c r="X79" s="21"/>
      <c r="Y79" s="41"/>
    </row>
    <row r="80" spans="1:25" ht="18.75" x14ac:dyDescent="0.45">
      <c r="A80" s="20">
        <v>999</v>
      </c>
      <c r="B80" s="21" t="s">
        <v>46</v>
      </c>
      <c r="C80" s="43">
        <v>12345</v>
      </c>
      <c r="D80" s="43">
        <v>12</v>
      </c>
      <c r="E80" s="43">
        <v>124</v>
      </c>
      <c r="F80" s="43" t="s">
        <v>48</v>
      </c>
      <c r="G80" s="43">
        <v>5</v>
      </c>
      <c r="H80" s="43">
        <v>3</v>
      </c>
      <c r="I80" s="43">
        <v>0</v>
      </c>
      <c r="J80" s="44">
        <v>2292.8000000000002</v>
      </c>
      <c r="K80" s="45"/>
      <c r="L80" s="21"/>
      <c r="M80" s="21"/>
      <c r="N80" s="21"/>
      <c r="O80" s="21"/>
      <c r="P80" s="21"/>
      <c r="Q80" s="21"/>
      <c r="R80" s="21"/>
      <c r="S80" s="21"/>
      <c r="T80" s="21"/>
      <c r="U80" s="28"/>
      <c r="V80" s="21"/>
      <c r="W80" s="21"/>
      <c r="X80" s="21"/>
      <c r="Y80" s="22"/>
    </row>
    <row r="81" spans="1:25" ht="18.75" x14ac:dyDescent="0.45">
      <c r="A81" s="20"/>
      <c r="B81" s="21"/>
      <c r="C81" s="43"/>
      <c r="D81" s="43"/>
      <c r="E81" s="43"/>
      <c r="F81" s="43"/>
      <c r="G81" s="43"/>
      <c r="H81" s="43"/>
      <c r="I81" s="43"/>
      <c r="J81" s="44"/>
      <c r="K81" s="45"/>
      <c r="L81" s="46">
        <v>7.2</v>
      </c>
      <c r="M81" s="21"/>
      <c r="N81" s="21"/>
      <c r="O81" s="21">
        <v>1</v>
      </c>
      <c r="P81" s="21"/>
      <c r="Q81" s="21" t="s">
        <v>77</v>
      </c>
      <c r="R81" s="21" t="s">
        <v>40</v>
      </c>
      <c r="S81" s="21"/>
      <c r="T81" s="21"/>
      <c r="U81" s="28"/>
      <c r="V81" s="21">
        <v>28.8</v>
      </c>
      <c r="W81" s="21"/>
      <c r="X81" s="21"/>
      <c r="Y81" s="41"/>
    </row>
    <row r="82" spans="1:25" ht="18.75" x14ac:dyDescent="0.45">
      <c r="A82" s="20">
        <v>1000</v>
      </c>
      <c r="B82" s="21" t="s">
        <v>78</v>
      </c>
      <c r="C82" s="43" t="s">
        <v>71</v>
      </c>
      <c r="D82" s="43">
        <v>45</v>
      </c>
      <c r="E82" s="43" t="s">
        <v>71</v>
      </c>
      <c r="F82" s="43" t="s">
        <v>32</v>
      </c>
      <c r="G82" s="43">
        <v>55</v>
      </c>
      <c r="H82" s="43">
        <v>1</v>
      </c>
      <c r="I82" s="43">
        <v>27</v>
      </c>
      <c r="J82" s="44">
        <v>22117.01</v>
      </c>
      <c r="K82" s="45"/>
      <c r="L82" s="45"/>
      <c r="M82" s="21"/>
      <c r="N82" s="21"/>
      <c r="O82" s="21">
        <v>1</v>
      </c>
      <c r="P82" s="21"/>
      <c r="Q82" s="21" t="s">
        <v>34</v>
      </c>
      <c r="R82" s="21" t="s">
        <v>40</v>
      </c>
      <c r="S82" s="21">
        <v>40</v>
      </c>
      <c r="T82" s="21"/>
      <c r="U82" s="28"/>
      <c r="V82" s="21"/>
      <c r="W82" s="21"/>
      <c r="X82" s="21">
        <v>2</v>
      </c>
      <c r="Y82" s="22" t="s">
        <v>36</v>
      </c>
    </row>
    <row r="83" spans="1:25" ht="18.75" x14ac:dyDescent="0.45">
      <c r="A83" s="20"/>
      <c r="B83" s="21"/>
      <c r="C83" s="43"/>
      <c r="D83" s="43"/>
      <c r="E83" s="43"/>
      <c r="F83" s="43"/>
      <c r="G83" s="43"/>
      <c r="H83" s="43"/>
      <c r="I83" s="43"/>
      <c r="J83" s="44"/>
      <c r="K83" s="46">
        <v>9.02</v>
      </c>
      <c r="L83" s="45"/>
      <c r="M83" s="21"/>
      <c r="N83" s="21"/>
      <c r="O83" s="21"/>
      <c r="P83" s="21"/>
      <c r="Q83" s="21" t="s">
        <v>41</v>
      </c>
      <c r="R83" s="21"/>
      <c r="S83" s="21"/>
      <c r="T83" s="21"/>
      <c r="U83" s="21">
        <v>36.1</v>
      </c>
      <c r="V83" s="21"/>
      <c r="W83" s="21"/>
      <c r="X83" s="21"/>
      <c r="Y83" s="41"/>
    </row>
    <row r="84" spans="1:25" ht="18.75" x14ac:dyDescent="0.45">
      <c r="A84" s="20"/>
      <c r="B84" s="21"/>
      <c r="C84" s="43"/>
      <c r="D84" s="43"/>
      <c r="E84" s="43"/>
      <c r="F84" s="43"/>
      <c r="G84" s="43"/>
      <c r="H84" s="43"/>
      <c r="I84" s="43"/>
      <c r="J84" s="44"/>
      <c r="K84" s="45"/>
      <c r="L84" s="46">
        <v>0.97</v>
      </c>
      <c r="M84" s="21"/>
      <c r="N84" s="21"/>
      <c r="O84" s="21"/>
      <c r="P84" s="21"/>
      <c r="Q84" s="32" t="s">
        <v>79</v>
      </c>
      <c r="R84" s="21"/>
      <c r="S84" s="21"/>
      <c r="T84" s="21"/>
      <c r="U84" s="28"/>
      <c r="V84" s="21">
        <v>3.9</v>
      </c>
      <c r="W84" s="21"/>
      <c r="X84" s="21">
        <v>1</v>
      </c>
      <c r="Y84" s="41"/>
    </row>
    <row r="85" spans="1:25" ht="18.75" x14ac:dyDescent="0.45">
      <c r="A85" s="20"/>
      <c r="B85" s="21"/>
      <c r="C85" s="43"/>
      <c r="D85" s="43"/>
      <c r="E85" s="43"/>
      <c r="F85" s="43"/>
      <c r="G85" s="43"/>
      <c r="H85" s="43"/>
      <c r="I85" s="43"/>
      <c r="J85" s="44"/>
      <c r="K85" s="45"/>
      <c r="L85" s="46"/>
      <c r="M85" s="21"/>
      <c r="N85" s="21"/>
      <c r="O85" s="21"/>
      <c r="P85" s="21"/>
      <c r="Q85" s="32"/>
      <c r="R85" s="21"/>
      <c r="S85" s="21"/>
      <c r="T85" s="21"/>
      <c r="U85" s="28"/>
      <c r="V85" s="21"/>
      <c r="W85" s="21"/>
      <c r="X85" s="21"/>
      <c r="Y85" s="41"/>
    </row>
    <row r="86" spans="1:25" ht="18.75" x14ac:dyDescent="0.45">
      <c r="A86" s="20">
        <v>1001</v>
      </c>
      <c r="B86" s="21" t="s">
        <v>46</v>
      </c>
      <c r="C86" s="43">
        <v>16106</v>
      </c>
      <c r="D86" s="43">
        <v>21</v>
      </c>
      <c r="E86" s="43">
        <v>2363</v>
      </c>
      <c r="F86" s="43" t="s">
        <v>48</v>
      </c>
      <c r="G86" s="43">
        <v>0</v>
      </c>
      <c r="H86" s="43">
        <v>0</v>
      </c>
      <c r="I86" s="43">
        <v>80</v>
      </c>
      <c r="J86" s="44"/>
      <c r="K86" s="45"/>
      <c r="L86" s="45">
        <v>80</v>
      </c>
      <c r="M86" s="21"/>
      <c r="N86" s="21"/>
      <c r="O86" s="21">
        <v>1</v>
      </c>
      <c r="P86" s="21">
        <v>15</v>
      </c>
      <c r="Q86" s="21" t="s">
        <v>80</v>
      </c>
      <c r="R86" s="21" t="s">
        <v>40</v>
      </c>
      <c r="S86" s="21">
        <v>54</v>
      </c>
      <c r="T86" s="21"/>
      <c r="U86" s="28"/>
      <c r="V86" s="21"/>
      <c r="W86" s="21"/>
      <c r="X86" s="21">
        <v>30</v>
      </c>
      <c r="Y86" s="22" t="s">
        <v>36</v>
      </c>
    </row>
    <row r="87" spans="1:25" ht="18.75" x14ac:dyDescent="0.45">
      <c r="A87" s="20"/>
      <c r="B87" s="21"/>
      <c r="C87" s="43"/>
      <c r="D87" s="43"/>
      <c r="E87" s="43"/>
      <c r="F87" s="43"/>
      <c r="G87" s="43"/>
      <c r="H87" s="43"/>
      <c r="I87" s="43"/>
      <c r="J87" s="44"/>
      <c r="K87" s="45"/>
      <c r="L87" s="45"/>
      <c r="M87" s="21"/>
      <c r="N87" s="21"/>
      <c r="O87" s="21"/>
      <c r="P87" s="21"/>
      <c r="Q87" s="21" t="s">
        <v>41</v>
      </c>
      <c r="R87" s="21"/>
      <c r="S87" s="21"/>
      <c r="T87" s="21"/>
      <c r="U87" s="28">
        <v>27</v>
      </c>
      <c r="V87" s="21"/>
      <c r="W87" s="21"/>
      <c r="X87" s="21"/>
      <c r="Y87" s="41"/>
    </row>
    <row r="88" spans="1:25" ht="18.75" x14ac:dyDescent="0.45">
      <c r="A88" s="20"/>
      <c r="B88" s="21"/>
      <c r="C88" s="43"/>
      <c r="D88" s="43"/>
      <c r="E88" s="43"/>
      <c r="F88" s="43"/>
      <c r="G88" s="43"/>
      <c r="H88" s="43"/>
      <c r="I88" s="43"/>
      <c r="J88" s="44"/>
      <c r="K88" s="45"/>
      <c r="L88" s="45"/>
      <c r="M88" s="21"/>
      <c r="N88" s="21"/>
      <c r="O88" s="21"/>
      <c r="P88" s="21"/>
      <c r="Q88" s="21" t="s">
        <v>42</v>
      </c>
      <c r="R88" s="21"/>
      <c r="S88" s="21"/>
      <c r="T88" s="21"/>
      <c r="U88" s="28">
        <v>27</v>
      </c>
      <c r="V88" s="21"/>
      <c r="W88" s="21"/>
      <c r="X88" s="21"/>
      <c r="Y88" s="41"/>
    </row>
    <row r="89" spans="1:25" ht="18.75" x14ac:dyDescent="0.45">
      <c r="A89" s="20"/>
      <c r="B89" s="21"/>
      <c r="C89" s="43"/>
      <c r="D89" s="43"/>
      <c r="E89" s="43"/>
      <c r="F89" s="43"/>
      <c r="G89" s="43"/>
      <c r="H89" s="43"/>
      <c r="I89" s="43"/>
      <c r="J89" s="44"/>
      <c r="K89" s="45"/>
      <c r="L89" s="45">
        <v>10</v>
      </c>
      <c r="M89" s="21"/>
      <c r="N89" s="21"/>
      <c r="O89" s="21">
        <v>2</v>
      </c>
      <c r="P89" s="21"/>
      <c r="Q89" s="32" t="s">
        <v>81</v>
      </c>
      <c r="R89" s="21" t="s">
        <v>35</v>
      </c>
      <c r="S89" s="21">
        <v>40</v>
      </c>
      <c r="T89" s="21"/>
      <c r="U89" s="28"/>
      <c r="V89" s="21">
        <v>40</v>
      </c>
      <c r="W89" s="21"/>
      <c r="X89" s="21">
        <v>20</v>
      </c>
      <c r="Y89" s="41" t="s">
        <v>36</v>
      </c>
    </row>
    <row r="90" spans="1:25" ht="18.75" x14ac:dyDescent="0.45">
      <c r="A90" s="20">
        <v>1002</v>
      </c>
      <c r="B90" s="21" t="s">
        <v>46</v>
      </c>
      <c r="C90" s="43">
        <v>26405</v>
      </c>
      <c r="D90" s="43">
        <v>124</v>
      </c>
      <c r="E90" s="43">
        <v>813</v>
      </c>
      <c r="F90" s="43" t="s">
        <v>48</v>
      </c>
      <c r="G90" s="43">
        <v>0</v>
      </c>
      <c r="H90" s="43">
        <v>1</v>
      </c>
      <c r="I90" s="43">
        <v>71</v>
      </c>
      <c r="J90" s="44">
        <f>G90*400+H90*100+I90</f>
        <v>171</v>
      </c>
      <c r="K90" s="45"/>
      <c r="L90" s="45"/>
      <c r="M90" s="21"/>
      <c r="N90" s="21"/>
      <c r="O90" s="21"/>
      <c r="P90" s="21"/>
      <c r="Q90" s="21"/>
      <c r="R90" s="21"/>
      <c r="S90" s="21"/>
      <c r="T90" s="21"/>
      <c r="U90" s="28"/>
      <c r="V90" s="21"/>
      <c r="W90" s="21"/>
      <c r="X90" s="21"/>
      <c r="Y90" s="41"/>
    </row>
    <row r="91" spans="1:25" ht="18.75" x14ac:dyDescent="0.45">
      <c r="A91" s="20">
        <v>1003</v>
      </c>
      <c r="B91" s="21" t="s">
        <v>46</v>
      </c>
      <c r="C91" s="43">
        <v>44046</v>
      </c>
      <c r="D91" s="43">
        <v>360</v>
      </c>
      <c r="E91" s="43">
        <v>4161</v>
      </c>
      <c r="F91" s="43" t="s">
        <v>48</v>
      </c>
      <c r="G91" s="43">
        <v>0</v>
      </c>
      <c r="H91" s="43">
        <v>2</v>
      </c>
      <c r="I91" s="43">
        <v>80</v>
      </c>
      <c r="J91" s="44">
        <v>275</v>
      </c>
      <c r="K91" s="45"/>
      <c r="L91" s="45"/>
      <c r="M91" s="21"/>
      <c r="N91" s="21"/>
      <c r="O91" s="21"/>
      <c r="P91" s="21"/>
      <c r="Q91" s="21"/>
      <c r="R91" s="21"/>
      <c r="S91" s="21"/>
      <c r="T91" s="21"/>
      <c r="U91" s="28"/>
      <c r="V91" s="21"/>
      <c r="W91" s="21"/>
      <c r="X91" s="21"/>
      <c r="Y91" s="41"/>
    </row>
    <row r="92" spans="1:25" ht="18.75" x14ac:dyDescent="0.45">
      <c r="A92" s="20"/>
      <c r="B92" s="21"/>
      <c r="C92" s="43"/>
      <c r="D92" s="43"/>
      <c r="E92" s="43"/>
      <c r="F92" s="43"/>
      <c r="G92" s="43"/>
      <c r="H92" s="43"/>
      <c r="I92" s="43"/>
      <c r="J92" s="44"/>
      <c r="K92" s="45">
        <v>5</v>
      </c>
      <c r="L92" s="45"/>
      <c r="M92" s="21"/>
      <c r="N92" s="21"/>
      <c r="O92" s="21">
        <v>1</v>
      </c>
      <c r="P92" s="21"/>
      <c r="Q92" s="21" t="s">
        <v>34</v>
      </c>
      <c r="R92" s="21" t="s">
        <v>35</v>
      </c>
      <c r="S92" s="21">
        <v>20</v>
      </c>
      <c r="T92" s="21"/>
      <c r="U92" s="28">
        <v>20</v>
      </c>
      <c r="V92" s="21"/>
      <c r="W92" s="21"/>
      <c r="X92" s="21">
        <v>20</v>
      </c>
      <c r="Y92" s="22" t="s">
        <v>36</v>
      </c>
    </row>
    <row r="93" spans="1:25" ht="18.75" x14ac:dyDescent="0.45">
      <c r="A93" s="20">
        <v>1004</v>
      </c>
      <c r="B93" s="43" t="s">
        <v>46</v>
      </c>
      <c r="C93" s="43">
        <v>35463</v>
      </c>
      <c r="D93" s="22">
        <v>245</v>
      </c>
      <c r="E93" s="22">
        <v>2485</v>
      </c>
      <c r="F93" s="43" t="s">
        <v>52</v>
      </c>
      <c r="G93" s="43">
        <v>0</v>
      </c>
      <c r="H93" s="43">
        <v>2</v>
      </c>
      <c r="I93" s="43">
        <v>66</v>
      </c>
      <c r="J93" s="44"/>
      <c r="K93" s="21">
        <v>258</v>
      </c>
      <c r="L93" s="21"/>
      <c r="M93" s="21"/>
      <c r="N93" s="21"/>
      <c r="O93" s="48">
        <v>1</v>
      </c>
      <c r="P93" s="45">
        <v>235</v>
      </c>
      <c r="Q93" s="21" t="s">
        <v>34</v>
      </c>
      <c r="R93" s="43" t="s">
        <v>35</v>
      </c>
      <c r="S93" s="43">
        <v>88</v>
      </c>
      <c r="T93" s="43"/>
      <c r="U93" s="46"/>
      <c r="V93" s="46"/>
      <c r="W93" s="55"/>
      <c r="X93" s="45">
        <v>20</v>
      </c>
      <c r="Y93" s="22" t="s">
        <v>36</v>
      </c>
    </row>
    <row r="94" spans="1:25" ht="18.75" x14ac:dyDescent="0.45">
      <c r="A94" s="20"/>
      <c r="B94" s="43"/>
      <c r="C94" s="43"/>
      <c r="D94" s="43"/>
      <c r="E94" s="43"/>
      <c r="F94" s="43"/>
      <c r="G94" s="21"/>
      <c r="H94" s="21"/>
      <c r="I94" s="21"/>
      <c r="J94" s="44"/>
      <c r="K94" s="21"/>
      <c r="L94" s="21">
        <v>8</v>
      </c>
      <c r="M94" s="21"/>
      <c r="N94" s="21"/>
      <c r="O94" s="21">
        <v>2</v>
      </c>
      <c r="P94" s="21"/>
      <c r="Q94" s="32" t="s">
        <v>81</v>
      </c>
      <c r="R94" s="21" t="s">
        <v>35</v>
      </c>
      <c r="S94" s="21"/>
      <c r="T94" s="45"/>
      <c r="U94" s="46"/>
      <c r="V94" s="45">
        <v>32</v>
      </c>
      <c r="W94" s="55"/>
      <c r="X94" s="21"/>
      <c r="Y94" s="45"/>
    </row>
    <row r="95" spans="1:25" ht="18.75" x14ac:dyDescent="0.45">
      <c r="A95" s="20">
        <v>1005</v>
      </c>
      <c r="B95" s="21" t="s">
        <v>46</v>
      </c>
      <c r="C95" s="22">
        <v>41093</v>
      </c>
      <c r="D95" s="22">
        <v>408</v>
      </c>
      <c r="E95" s="22">
        <v>3746</v>
      </c>
      <c r="F95" s="43" t="s">
        <v>52</v>
      </c>
      <c r="G95" s="21">
        <v>3</v>
      </c>
      <c r="H95" s="21">
        <v>2</v>
      </c>
      <c r="I95" s="21">
        <v>32</v>
      </c>
      <c r="J95" s="44">
        <f>G95*400+H95*100+I95</f>
        <v>1432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8"/>
      <c r="V95" s="21"/>
      <c r="W95" s="21"/>
      <c r="X95" s="21"/>
      <c r="Y95" s="41"/>
    </row>
    <row r="96" spans="1:25" ht="18.75" x14ac:dyDescent="0.45">
      <c r="A96" s="20"/>
      <c r="B96" s="21" t="s">
        <v>46</v>
      </c>
      <c r="C96" s="22">
        <v>25226</v>
      </c>
      <c r="D96" s="22">
        <v>100</v>
      </c>
      <c r="E96" s="22">
        <v>738</v>
      </c>
      <c r="F96" s="43" t="s">
        <v>52</v>
      </c>
      <c r="G96" s="21">
        <v>3</v>
      </c>
      <c r="H96" s="21">
        <v>1</v>
      </c>
      <c r="I96" s="21">
        <v>20</v>
      </c>
      <c r="J96" s="44">
        <f>G96*400+H96*100+I96</f>
        <v>1320</v>
      </c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8"/>
      <c r="V96" s="21"/>
      <c r="W96" s="21"/>
      <c r="X96" s="21"/>
      <c r="Y96" s="41"/>
    </row>
    <row r="97" spans="1:25" ht="18.75" x14ac:dyDescent="0.45">
      <c r="A97" s="20"/>
      <c r="B97" s="21"/>
      <c r="C97" s="22"/>
      <c r="D97" s="22"/>
      <c r="E97" s="22"/>
      <c r="F97" s="43"/>
      <c r="G97" s="21"/>
      <c r="H97" s="21"/>
      <c r="I97" s="21"/>
      <c r="J97" s="44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8"/>
      <c r="V97" s="21"/>
      <c r="W97" s="21"/>
      <c r="X97" s="21"/>
      <c r="Y97" s="41"/>
    </row>
    <row r="98" spans="1:25" ht="18.75" x14ac:dyDescent="0.45">
      <c r="A98" s="20">
        <v>1006</v>
      </c>
      <c r="B98" s="21" t="s">
        <v>46</v>
      </c>
      <c r="C98" s="22">
        <v>7208</v>
      </c>
      <c r="D98" s="22">
        <v>37</v>
      </c>
      <c r="E98" s="22">
        <v>222</v>
      </c>
      <c r="F98" s="43" t="s">
        <v>66</v>
      </c>
      <c r="G98" s="21">
        <v>0</v>
      </c>
      <c r="H98" s="21">
        <v>0</v>
      </c>
      <c r="I98" s="21">
        <v>46.9</v>
      </c>
      <c r="J98" s="44"/>
      <c r="K98" s="21">
        <v>43.9</v>
      </c>
      <c r="L98" s="21"/>
      <c r="M98" s="21"/>
      <c r="N98" s="21"/>
      <c r="O98" s="21">
        <v>1</v>
      </c>
      <c r="P98" s="21">
        <v>11</v>
      </c>
      <c r="Q98" s="21" t="s">
        <v>39</v>
      </c>
      <c r="R98" s="21" t="s">
        <v>40</v>
      </c>
      <c r="S98" s="21">
        <v>36</v>
      </c>
      <c r="T98" s="21"/>
      <c r="U98" s="28"/>
      <c r="V98" s="21"/>
      <c r="W98" s="21"/>
      <c r="X98" s="21">
        <v>37</v>
      </c>
      <c r="Y98" s="22" t="s">
        <v>36</v>
      </c>
    </row>
    <row r="99" spans="1:25" ht="18.75" x14ac:dyDescent="0.45">
      <c r="A99" s="20"/>
      <c r="B99" s="21"/>
      <c r="C99" s="22"/>
      <c r="D99" s="22"/>
      <c r="E99" s="22"/>
      <c r="F99" s="43"/>
      <c r="G99" s="21"/>
      <c r="H99" s="21"/>
      <c r="I99" s="21"/>
      <c r="J99" s="44"/>
      <c r="K99" s="21"/>
      <c r="L99" s="21"/>
      <c r="M99" s="21">
        <v>3</v>
      </c>
      <c r="N99" s="21"/>
      <c r="O99" s="21"/>
      <c r="P99" s="32"/>
      <c r="Q99" s="32" t="s">
        <v>82</v>
      </c>
      <c r="R99" s="21" t="s">
        <v>40</v>
      </c>
      <c r="S99" s="21"/>
      <c r="T99" s="21"/>
      <c r="U99" s="28"/>
      <c r="V99" s="21">
        <v>12</v>
      </c>
      <c r="W99" s="21"/>
      <c r="X99" s="21">
        <v>1</v>
      </c>
      <c r="Y99" s="41"/>
    </row>
    <row r="100" spans="1:25" ht="18.75" x14ac:dyDescent="0.45">
      <c r="A100" s="20"/>
      <c r="B100" s="21"/>
      <c r="C100" s="22"/>
      <c r="D100" s="22"/>
      <c r="E100" s="22"/>
      <c r="F100" s="43"/>
      <c r="G100" s="21"/>
      <c r="H100" s="21"/>
      <c r="I100" s="21"/>
      <c r="J100" s="44"/>
      <c r="K100" s="21"/>
      <c r="L100" s="21"/>
      <c r="M100" s="21"/>
      <c r="N100" s="21"/>
      <c r="O100" s="21"/>
      <c r="P100" s="21"/>
      <c r="Q100" s="32" t="s">
        <v>42</v>
      </c>
      <c r="R100" s="21" t="s">
        <v>40</v>
      </c>
      <c r="S100" s="21">
        <v>24</v>
      </c>
      <c r="T100" s="21"/>
      <c r="U100" s="28"/>
      <c r="V100" s="21"/>
      <c r="W100" s="21"/>
      <c r="X100" s="21"/>
      <c r="Y100" s="41"/>
    </row>
    <row r="101" spans="1:25" ht="18.75" x14ac:dyDescent="0.45">
      <c r="A101" s="20">
        <v>1007</v>
      </c>
      <c r="B101" s="21" t="s">
        <v>46</v>
      </c>
      <c r="C101" s="22">
        <v>7207</v>
      </c>
      <c r="D101" s="22">
        <v>36</v>
      </c>
      <c r="E101" s="22">
        <v>221</v>
      </c>
      <c r="F101" s="43" t="s">
        <v>66</v>
      </c>
      <c r="G101" s="21">
        <v>0</v>
      </c>
      <c r="H101" s="21">
        <v>0</v>
      </c>
      <c r="I101" s="21">
        <v>86</v>
      </c>
      <c r="J101" s="44"/>
      <c r="K101" s="21">
        <v>84</v>
      </c>
      <c r="L101" s="21"/>
      <c r="M101" s="21"/>
      <c r="N101" s="21"/>
      <c r="O101" s="21">
        <v>1</v>
      </c>
      <c r="P101" s="21">
        <v>149</v>
      </c>
      <c r="Q101" s="21" t="s">
        <v>39</v>
      </c>
      <c r="R101" s="21" t="s">
        <v>40</v>
      </c>
      <c r="S101" s="21">
        <v>54</v>
      </c>
      <c r="T101" s="21"/>
      <c r="U101" s="28"/>
      <c r="V101" s="21"/>
      <c r="W101" s="21"/>
      <c r="X101" s="21">
        <v>60</v>
      </c>
      <c r="Y101" s="22" t="s">
        <v>36</v>
      </c>
    </row>
    <row r="102" spans="1:25" ht="18.75" x14ac:dyDescent="0.45">
      <c r="A102" s="20"/>
      <c r="B102" s="21"/>
      <c r="C102" s="22"/>
      <c r="D102" s="22"/>
      <c r="E102" s="22"/>
      <c r="F102" s="43"/>
      <c r="G102" s="21"/>
      <c r="H102" s="21"/>
      <c r="I102" s="21"/>
      <c r="J102" s="44"/>
      <c r="K102" s="21"/>
      <c r="L102" s="21">
        <v>2</v>
      </c>
      <c r="M102" s="21"/>
      <c r="N102" s="21"/>
      <c r="O102" s="21"/>
      <c r="P102" s="21"/>
      <c r="Q102" s="32" t="s">
        <v>76</v>
      </c>
      <c r="R102" s="21" t="s">
        <v>40</v>
      </c>
      <c r="S102" s="21"/>
      <c r="T102" s="21"/>
      <c r="U102" s="28"/>
      <c r="V102" s="21">
        <v>8</v>
      </c>
      <c r="W102" s="21"/>
      <c r="X102" s="21"/>
      <c r="Y102" s="41"/>
    </row>
    <row r="103" spans="1:25" ht="18.75" x14ac:dyDescent="0.45">
      <c r="A103" s="20"/>
      <c r="B103" s="21"/>
      <c r="C103" s="22"/>
      <c r="D103" s="22"/>
      <c r="E103" s="22"/>
      <c r="F103" s="43"/>
      <c r="G103" s="21"/>
      <c r="H103" s="21"/>
      <c r="I103" s="21"/>
      <c r="J103" s="44"/>
      <c r="K103" s="21"/>
      <c r="L103" s="21"/>
      <c r="M103" s="21"/>
      <c r="N103" s="21"/>
      <c r="O103" s="21"/>
      <c r="P103" s="21"/>
      <c r="Q103" s="32" t="s">
        <v>42</v>
      </c>
      <c r="R103" s="21"/>
      <c r="S103" s="21"/>
      <c r="T103" s="21">
        <v>46</v>
      </c>
      <c r="U103" s="28"/>
      <c r="V103" s="21"/>
      <c r="W103" s="21"/>
      <c r="X103" s="21"/>
      <c r="Y103" s="41"/>
    </row>
    <row r="104" spans="1:25" ht="18.75" x14ac:dyDescent="0.45">
      <c r="A104" s="20">
        <v>1008</v>
      </c>
      <c r="B104" s="21" t="s">
        <v>46</v>
      </c>
      <c r="C104" s="22">
        <v>34702</v>
      </c>
      <c r="D104" s="22">
        <v>223</v>
      </c>
      <c r="E104" s="22">
        <v>2303</v>
      </c>
      <c r="F104" s="43" t="s">
        <v>37</v>
      </c>
      <c r="G104" s="21">
        <v>12</v>
      </c>
      <c r="H104" s="21">
        <v>2</v>
      </c>
      <c r="I104" s="21">
        <v>57.8</v>
      </c>
      <c r="J104" s="44">
        <f t="shared" ref="J104:J162" si="4">G104*400+H104*100+I104</f>
        <v>5057.8</v>
      </c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8"/>
      <c r="V104" s="21"/>
      <c r="W104" s="21"/>
      <c r="X104" s="21"/>
      <c r="Y104" s="41"/>
    </row>
    <row r="105" spans="1:25" ht="18.75" x14ac:dyDescent="0.45">
      <c r="A105" s="20"/>
      <c r="B105" s="21" t="s">
        <v>46</v>
      </c>
      <c r="C105" s="22">
        <v>34703</v>
      </c>
      <c r="D105" s="22">
        <v>224</v>
      </c>
      <c r="E105" s="22">
        <v>2304</v>
      </c>
      <c r="F105" s="43" t="s">
        <v>37</v>
      </c>
      <c r="G105" s="21">
        <v>3</v>
      </c>
      <c r="H105" s="21">
        <v>2</v>
      </c>
      <c r="I105" s="21">
        <v>64.900000000000006</v>
      </c>
      <c r="J105" s="44">
        <f t="shared" si="4"/>
        <v>1464.9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8"/>
      <c r="V105" s="21"/>
      <c r="W105" s="21"/>
      <c r="X105" s="21"/>
      <c r="Y105" s="41"/>
    </row>
    <row r="106" spans="1:25" ht="18.75" x14ac:dyDescent="0.45">
      <c r="A106" s="20"/>
      <c r="B106" s="21" t="s">
        <v>46</v>
      </c>
      <c r="C106" s="22">
        <v>7442</v>
      </c>
      <c r="D106" s="22">
        <v>31</v>
      </c>
      <c r="E106" s="22">
        <v>195</v>
      </c>
      <c r="F106" s="43" t="s">
        <v>37</v>
      </c>
      <c r="G106" s="21">
        <v>0</v>
      </c>
      <c r="H106" s="21">
        <v>0</v>
      </c>
      <c r="I106" s="21">
        <v>91</v>
      </c>
      <c r="J106" s="44"/>
      <c r="K106" s="21">
        <v>90.25</v>
      </c>
      <c r="L106" s="44"/>
      <c r="M106" s="21"/>
      <c r="N106" s="21"/>
      <c r="O106" s="21">
        <v>1</v>
      </c>
      <c r="P106" s="21">
        <v>117</v>
      </c>
      <c r="Q106" s="21" t="s">
        <v>39</v>
      </c>
      <c r="R106" s="21" t="s">
        <v>40</v>
      </c>
      <c r="S106" s="21">
        <v>54</v>
      </c>
      <c r="T106" s="21"/>
      <c r="U106" s="28">
        <v>54</v>
      </c>
      <c r="V106" s="21"/>
      <c r="W106" s="21"/>
      <c r="X106" s="21">
        <v>47</v>
      </c>
      <c r="Y106" s="22" t="s">
        <v>36</v>
      </c>
    </row>
    <row r="107" spans="1:25" ht="18.75" x14ac:dyDescent="0.45">
      <c r="A107" s="20"/>
      <c r="B107" s="21"/>
      <c r="C107" s="22"/>
      <c r="D107" s="22"/>
      <c r="E107" s="22"/>
      <c r="F107" s="43"/>
      <c r="G107" s="21"/>
      <c r="H107" s="21"/>
      <c r="I107" s="21"/>
      <c r="J107" s="44"/>
      <c r="K107" s="44"/>
      <c r="L107" s="21">
        <v>0.75</v>
      </c>
      <c r="M107" s="21"/>
      <c r="N107" s="21"/>
      <c r="O107" s="21"/>
      <c r="P107" s="21"/>
      <c r="Q107" s="32" t="s">
        <v>76</v>
      </c>
      <c r="R107" s="21" t="s">
        <v>40</v>
      </c>
      <c r="S107" s="32"/>
      <c r="T107" s="32"/>
      <c r="U107" s="56"/>
      <c r="V107" s="32">
        <v>3</v>
      </c>
      <c r="W107" s="32"/>
      <c r="X107" s="32"/>
      <c r="Y107" s="57"/>
    </row>
    <row r="108" spans="1:25" ht="18.75" x14ac:dyDescent="0.45">
      <c r="A108" s="20"/>
      <c r="B108" s="21"/>
      <c r="C108" s="22"/>
      <c r="D108" s="22"/>
      <c r="E108" s="22"/>
      <c r="F108" s="43"/>
      <c r="G108" s="21"/>
      <c r="H108" s="21"/>
      <c r="I108" s="21"/>
      <c r="J108" s="44"/>
      <c r="K108" s="44"/>
      <c r="L108" s="21"/>
      <c r="M108" s="21"/>
      <c r="N108" s="21"/>
      <c r="O108" s="21"/>
      <c r="P108" s="21"/>
      <c r="Q108" s="21" t="s">
        <v>42</v>
      </c>
      <c r="R108" s="21"/>
      <c r="S108" s="21"/>
      <c r="T108" s="21"/>
      <c r="U108" s="28"/>
      <c r="V108" s="21"/>
      <c r="W108" s="21"/>
      <c r="X108" s="21"/>
      <c r="Y108" s="41"/>
    </row>
    <row r="109" spans="1:25" ht="18.75" x14ac:dyDescent="0.45">
      <c r="A109" s="20"/>
      <c r="B109" s="21"/>
      <c r="C109" s="22"/>
      <c r="D109" s="22"/>
      <c r="E109" s="22"/>
      <c r="F109" s="43"/>
      <c r="G109" s="21"/>
      <c r="H109" s="21"/>
      <c r="I109" s="21"/>
      <c r="J109" s="44"/>
      <c r="K109" s="44"/>
      <c r="L109" s="21"/>
      <c r="M109" s="21"/>
      <c r="N109" s="21"/>
      <c r="O109" s="21"/>
      <c r="P109" s="21"/>
      <c r="Q109" s="21"/>
      <c r="R109" s="21"/>
      <c r="S109" s="21"/>
      <c r="T109" s="21"/>
      <c r="U109" s="28"/>
      <c r="V109" s="21"/>
      <c r="W109" s="21"/>
      <c r="X109" s="21"/>
      <c r="Y109" s="41"/>
    </row>
    <row r="110" spans="1:25" ht="18.75" x14ac:dyDescent="0.45">
      <c r="A110" s="20">
        <v>1009</v>
      </c>
      <c r="B110" s="21" t="s">
        <v>46</v>
      </c>
      <c r="C110" s="22">
        <v>40034</v>
      </c>
      <c r="D110" s="22">
        <v>404</v>
      </c>
      <c r="E110" s="22">
        <v>3555</v>
      </c>
      <c r="F110" s="43" t="s">
        <v>48</v>
      </c>
      <c r="G110" s="21">
        <v>0</v>
      </c>
      <c r="H110" s="21">
        <v>0</v>
      </c>
      <c r="I110" s="21">
        <v>77</v>
      </c>
      <c r="J110" s="44"/>
      <c r="K110" s="21">
        <v>72</v>
      </c>
      <c r="L110" s="44"/>
      <c r="M110" s="21"/>
      <c r="N110" s="21"/>
      <c r="O110" s="21">
        <v>1</v>
      </c>
      <c r="P110" s="21">
        <v>63</v>
      </c>
      <c r="Q110" s="21" t="s">
        <v>34</v>
      </c>
      <c r="R110" s="21" t="s">
        <v>40</v>
      </c>
      <c r="S110" s="21">
        <v>75</v>
      </c>
      <c r="T110" s="21"/>
      <c r="U110" s="28"/>
      <c r="V110" s="21"/>
      <c r="W110" s="21"/>
      <c r="X110" s="21">
        <v>22</v>
      </c>
      <c r="Y110" s="22" t="s">
        <v>36</v>
      </c>
    </row>
    <row r="111" spans="1:25" ht="18.75" x14ac:dyDescent="0.45">
      <c r="A111" s="20"/>
      <c r="B111" s="21"/>
      <c r="C111" s="22"/>
      <c r="D111" s="22"/>
      <c r="E111" s="22"/>
      <c r="F111" s="43"/>
      <c r="G111" s="21"/>
      <c r="H111" s="21"/>
      <c r="I111" s="21"/>
      <c r="J111" s="44"/>
      <c r="K111" s="44"/>
      <c r="L111" s="21">
        <v>5</v>
      </c>
      <c r="M111" s="21"/>
      <c r="N111" s="21"/>
      <c r="O111" s="21"/>
      <c r="P111" s="21"/>
      <c r="Q111" s="21" t="s">
        <v>83</v>
      </c>
      <c r="R111" s="21"/>
      <c r="S111" s="21"/>
      <c r="T111" s="21"/>
      <c r="U111" s="28"/>
      <c r="V111" s="21">
        <v>20</v>
      </c>
      <c r="W111" s="21"/>
      <c r="X111" s="21"/>
      <c r="Y111" s="41"/>
    </row>
    <row r="112" spans="1:25" ht="18.75" x14ac:dyDescent="0.45">
      <c r="A112" s="20"/>
      <c r="B112" s="21"/>
      <c r="C112" s="22"/>
      <c r="D112" s="22"/>
      <c r="E112" s="22"/>
      <c r="F112" s="43"/>
      <c r="G112" s="21"/>
      <c r="H112" s="21"/>
      <c r="I112" s="21"/>
      <c r="J112" s="44"/>
      <c r="K112" s="44"/>
      <c r="L112" s="21"/>
      <c r="M112" s="21"/>
      <c r="N112" s="21"/>
      <c r="O112" s="21"/>
      <c r="P112" s="21"/>
      <c r="Q112" s="21"/>
      <c r="R112" s="21"/>
      <c r="S112" s="21"/>
      <c r="T112" s="21"/>
      <c r="U112" s="28"/>
      <c r="V112" s="21"/>
      <c r="W112" s="21"/>
      <c r="X112" s="21"/>
      <c r="Y112" s="41"/>
    </row>
    <row r="113" spans="1:25" ht="18.75" x14ac:dyDescent="0.45">
      <c r="A113" s="20">
        <v>1010</v>
      </c>
      <c r="B113" s="21" t="s">
        <v>46</v>
      </c>
      <c r="C113" s="22">
        <v>49765</v>
      </c>
      <c r="D113" s="22">
        <v>414</v>
      </c>
      <c r="E113" s="22">
        <v>5023</v>
      </c>
      <c r="F113" s="43" t="s">
        <v>48</v>
      </c>
      <c r="G113" s="21">
        <v>0</v>
      </c>
      <c r="H113" s="21">
        <v>0</v>
      </c>
      <c r="I113" s="21">
        <v>66.400000000000006</v>
      </c>
      <c r="J113" s="44"/>
      <c r="K113" s="44"/>
      <c r="L113" s="21">
        <v>66.400000000000006</v>
      </c>
      <c r="M113" s="21"/>
      <c r="N113" s="21"/>
      <c r="O113" s="21">
        <v>1</v>
      </c>
      <c r="P113" s="21"/>
      <c r="Q113" s="32" t="s">
        <v>84</v>
      </c>
      <c r="R113" s="21" t="s">
        <v>40</v>
      </c>
      <c r="S113" s="21">
        <v>70</v>
      </c>
      <c r="T113" s="21"/>
      <c r="U113" s="28"/>
      <c r="V113" s="32">
        <v>39</v>
      </c>
      <c r="W113" s="21"/>
      <c r="X113" s="21">
        <v>1</v>
      </c>
      <c r="Y113" s="41"/>
    </row>
    <row r="114" spans="1:25" ht="18.75" x14ac:dyDescent="0.45">
      <c r="A114" s="20"/>
      <c r="B114" s="21"/>
      <c r="C114" s="22"/>
      <c r="D114" s="22"/>
      <c r="E114" s="22"/>
      <c r="F114" s="43"/>
      <c r="G114" s="21"/>
      <c r="H114" s="21"/>
      <c r="I114" s="21"/>
      <c r="J114" s="44"/>
      <c r="K114" s="44"/>
      <c r="L114" s="21"/>
      <c r="M114" s="21"/>
      <c r="N114" s="21"/>
      <c r="O114" s="21"/>
      <c r="P114" s="21"/>
      <c r="Q114" s="21"/>
      <c r="R114" s="21"/>
      <c r="S114" s="21"/>
      <c r="T114" s="21"/>
      <c r="U114" s="28"/>
      <c r="V114" s="21"/>
      <c r="W114" s="21"/>
      <c r="X114" s="21"/>
      <c r="Y114" s="41"/>
    </row>
    <row r="115" spans="1:25" ht="18.75" x14ac:dyDescent="0.45">
      <c r="A115" s="20"/>
      <c r="B115" s="21"/>
      <c r="C115" s="22"/>
      <c r="D115" s="22"/>
      <c r="E115" s="22"/>
      <c r="F115" s="43"/>
      <c r="G115" s="21"/>
      <c r="H115" s="21"/>
      <c r="I115" s="21"/>
      <c r="J115" s="44"/>
      <c r="K115" s="44"/>
      <c r="L115" s="21"/>
      <c r="M115" s="21"/>
      <c r="N115" s="21"/>
      <c r="O115" s="21"/>
      <c r="P115" s="21"/>
      <c r="Q115" s="21"/>
      <c r="R115" s="21"/>
      <c r="S115" s="21"/>
      <c r="T115" s="21"/>
      <c r="U115" s="28"/>
      <c r="V115" s="21"/>
      <c r="W115" s="21"/>
      <c r="X115" s="21"/>
      <c r="Y115" s="41"/>
    </row>
    <row r="116" spans="1:25" ht="18.75" x14ac:dyDescent="0.45">
      <c r="A116" s="20">
        <v>1011</v>
      </c>
      <c r="B116" s="21" t="s">
        <v>85</v>
      </c>
      <c r="C116" s="22">
        <v>13</v>
      </c>
      <c r="D116" s="22">
        <v>16</v>
      </c>
      <c r="E116" s="22">
        <v>104</v>
      </c>
      <c r="F116" s="43" t="s">
        <v>32</v>
      </c>
      <c r="G116" s="21">
        <v>10</v>
      </c>
      <c r="H116" s="21">
        <v>0</v>
      </c>
      <c r="I116" s="21">
        <v>55</v>
      </c>
      <c r="J116" s="44">
        <f t="shared" si="4"/>
        <v>4055</v>
      </c>
      <c r="K116" s="44"/>
      <c r="L116" s="21"/>
      <c r="M116" s="21"/>
      <c r="N116" s="21"/>
      <c r="O116" s="21"/>
      <c r="P116" s="21"/>
      <c r="Q116" s="21"/>
      <c r="R116" s="21"/>
      <c r="S116" s="21"/>
      <c r="T116" s="21"/>
      <c r="U116" s="28"/>
      <c r="V116" s="21"/>
      <c r="W116" s="21"/>
      <c r="X116" s="21"/>
      <c r="Y116" s="41"/>
    </row>
    <row r="117" spans="1:25" ht="18.75" x14ac:dyDescent="0.45">
      <c r="A117" s="20"/>
      <c r="B117" s="21" t="s">
        <v>86</v>
      </c>
      <c r="C117" s="22">
        <v>1049</v>
      </c>
      <c r="D117" s="22">
        <v>207</v>
      </c>
      <c r="E117" s="22">
        <v>49</v>
      </c>
      <c r="F117" s="43" t="s">
        <v>32</v>
      </c>
      <c r="G117" s="43">
        <v>1</v>
      </c>
      <c r="H117" s="21">
        <v>3</v>
      </c>
      <c r="I117" s="21">
        <v>28</v>
      </c>
      <c r="J117" s="44"/>
      <c r="K117" s="44">
        <f t="shared" ref="K117:K130" si="5">G117*400+H117*100+I117</f>
        <v>728</v>
      </c>
      <c r="L117" s="21"/>
      <c r="M117" s="21"/>
      <c r="N117" s="21"/>
      <c r="O117" s="21">
        <v>1</v>
      </c>
      <c r="P117" s="21">
        <v>158</v>
      </c>
      <c r="Q117" s="21" t="s">
        <v>34</v>
      </c>
      <c r="R117" s="21" t="s">
        <v>35</v>
      </c>
      <c r="S117" s="21">
        <v>54</v>
      </c>
      <c r="T117" s="21"/>
      <c r="U117" s="28">
        <v>54</v>
      </c>
      <c r="V117" s="21"/>
      <c r="W117" s="21"/>
      <c r="X117" s="21">
        <v>4</v>
      </c>
      <c r="Y117" s="22" t="s">
        <v>36</v>
      </c>
    </row>
    <row r="118" spans="1:25" ht="18.75" x14ac:dyDescent="0.45">
      <c r="A118" s="20"/>
      <c r="B118" s="21"/>
      <c r="C118" s="22"/>
      <c r="D118" s="22"/>
      <c r="E118" s="22"/>
      <c r="F118" s="43"/>
      <c r="G118" s="21"/>
      <c r="H118" s="21"/>
      <c r="I118" s="21"/>
      <c r="J118" s="44"/>
      <c r="K118" s="44"/>
      <c r="L118" s="21"/>
      <c r="M118" s="21"/>
      <c r="N118" s="21"/>
      <c r="O118" s="21">
        <v>2</v>
      </c>
      <c r="P118" s="21">
        <v>151</v>
      </c>
      <c r="Q118" s="21" t="s">
        <v>34</v>
      </c>
      <c r="R118" s="21" t="s">
        <v>35</v>
      </c>
      <c r="S118" s="21">
        <v>54</v>
      </c>
      <c r="T118" s="21"/>
      <c r="U118" s="28">
        <v>54</v>
      </c>
      <c r="V118" s="21"/>
      <c r="W118" s="21"/>
      <c r="X118" s="21">
        <v>3</v>
      </c>
      <c r="Y118" s="22" t="s">
        <v>36</v>
      </c>
    </row>
    <row r="119" spans="1:25" ht="18.75" x14ac:dyDescent="0.45">
      <c r="A119" s="20">
        <v>1012</v>
      </c>
      <c r="B119" s="21" t="s">
        <v>46</v>
      </c>
      <c r="C119" s="22">
        <v>21441</v>
      </c>
      <c r="D119" s="22">
        <v>27</v>
      </c>
      <c r="E119" s="22">
        <v>1871</v>
      </c>
      <c r="F119" s="43" t="s">
        <v>52</v>
      </c>
      <c r="G119" s="21">
        <v>7</v>
      </c>
      <c r="H119" s="21">
        <v>0</v>
      </c>
      <c r="I119" s="21">
        <v>73</v>
      </c>
      <c r="J119" s="44">
        <f t="shared" si="4"/>
        <v>2873</v>
      </c>
      <c r="K119" s="44"/>
      <c r="L119" s="21"/>
      <c r="M119" s="21"/>
      <c r="N119" s="21"/>
      <c r="O119" s="21"/>
      <c r="P119" s="21"/>
      <c r="Q119" s="21"/>
      <c r="R119" s="21"/>
      <c r="S119" s="21"/>
      <c r="T119" s="21"/>
      <c r="U119" s="28"/>
      <c r="V119" s="21"/>
      <c r="W119" s="21"/>
      <c r="X119" s="21"/>
      <c r="Y119" s="41"/>
    </row>
    <row r="120" spans="1:25" ht="18.75" x14ac:dyDescent="0.45">
      <c r="A120" s="20"/>
      <c r="B120" s="21" t="s">
        <v>46</v>
      </c>
      <c r="C120" s="22">
        <v>50053</v>
      </c>
      <c r="D120" s="22">
        <v>176</v>
      </c>
      <c r="E120" s="22">
        <v>5077</v>
      </c>
      <c r="F120" s="43" t="s">
        <v>52</v>
      </c>
      <c r="G120" s="21">
        <v>2</v>
      </c>
      <c r="H120" s="21">
        <v>3</v>
      </c>
      <c r="I120" s="21">
        <v>92.7</v>
      </c>
      <c r="J120" s="44">
        <f t="shared" si="4"/>
        <v>1192.7</v>
      </c>
      <c r="K120" s="44"/>
      <c r="L120" s="21"/>
      <c r="M120" s="21"/>
      <c r="N120" s="21"/>
      <c r="O120" s="21"/>
      <c r="P120" s="21"/>
      <c r="Q120" s="21"/>
      <c r="R120" s="21"/>
      <c r="S120" s="21"/>
      <c r="T120" s="21"/>
      <c r="U120" s="28"/>
      <c r="V120" s="21"/>
      <c r="W120" s="21"/>
      <c r="X120" s="21"/>
      <c r="Y120" s="41"/>
    </row>
    <row r="121" spans="1:25" ht="18.75" x14ac:dyDescent="0.45">
      <c r="A121" s="20"/>
      <c r="B121" s="21" t="s">
        <v>46</v>
      </c>
      <c r="C121" s="22">
        <v>13209</v>
      </c>
      <c r="D121" s="22">
        <v>62</v>
      </c>
      <c r="E121" s="22">
        <v>548</v>
      </c>
      <c r="F121" s="43" t="s">
        <v>52</v>
      </c>
      <c r="G121" s="21">
        <v>0</v>
      </c>
      <c r="H121" s="21">
        <v>0</v>
      </c>
      <c r="I121" s="21">
        <v>89.9</v>
      </c>
      <c r="J121" s="44"/>
      <c r="K121" s="44"/>
      <c r="L121" s="21"/>
      <c r="M121" s="21">
        <v>89.9</v>
      </c>
      <c r="N121" s="21"/>
      <c r="O121" s="21"/>
      <c r="P121" s="21"/>
      <c r="Q121" s="21"/>
      <c r="R121" s="21"/>
      <c r="S121" s="21"/>
      <c r="T121" s="21"/>
      <c r="U121" s="28"/>
      <c r="V121" s="21"/>
      <c r="W121" s="21"/>
      <c r="X121" s="21"/>
      <c r="Y121" s="41"/>
    </row>
    <row r="122" spans="1:25" ht="18.75" x14ac:dyDescent="0.45">
      <c r="A122" s="20">
        <v>1013</v>
      </c>
      <c r="B122" s="21" t="s">
        <v>46</v>
      </c>
      <c r="C122" s="22">
        <v>39955</v>
      </c>
      <c r="D122" s="22">
        <v>123</v>
      </c>
      <c r="E122" s="22">
        <v>3476</v>
      </c>
      <c r="F122" s="43" t="s">
        <v>55</v>
      </c>
      <c r="G122" s="21">
        <v>25</v>
      </c>
      <c r="H122" s="21">
        <v>0</v>
      </c>
      <c r="I122" s="21">
        <v>55</v>
      </c>
      <c r="J122" s="44">
        <f t="shared" si="4"/>
        <v>10055</v>
      </c>
      <c r="K122" s="44"/>
      <c r="L122" s="21"/>
      <c r="M122" s="21"/>
      <c r="N122" s="21"/>
      <c r="O122" s="21"/>
      <c r="P122" s="21"/>
      <c r="Q122" s="21"/>
      <c r="R122" s="21"/>
      <c r="S122" s="21"/>
      <c r="T122" s="21"/>
      <c r="U122" s="28"/>
      <c r="V122" s="21"/>
      <c r="W122" s="21"/>
      <c r="X122" s="21"/>
      <c r="Y122" s="41"/>
    </row>
    <row r="123" spans="1:25" ht="18.75" x14ac:dyDescent="0.45">
      <c r="A123" s="20">
        <v>1014</v>
      </c>
      <c r="B123" s="21" t="s">
        <v>46</v>
      </c>
      <c r="C123" s="22">
        <v>39956</v>
      </c>
      <c r="D123" s="22">
        <v>124</v>
      </c>
      <c r="E123" s="22">
        <v>3477</v>
      </c>
      <c r="F123" s="43" t="s">
        <v>55</v>
      </c>
      <c r="G123" s="21">
        <v>25</v>
      </c>
      <c r="H123" s="21">
        <v>1</v>
      </c>
      <c r="I123" s="21">
        <v>38</v>
      </c>
      <c r="J123" s="44">
        <f t="shared" si="4"/>
        <v>10138</v>
      </c>
      <c r="K123" s="44"/>
      <c r="L123" s="21"/>
      <c r="M123" s="21"/>
      <c r="N123" s="21"/>
      <c r="O123" s="21"/>
      <c r="P123" s="21"/>
      <c r="Q123" s="21"/>
      <c r="R123" s="21"/>
      <c r="S123" s="21"/>
      <c r="T123" s="21"/>
      <c r="U123" s="28"/>
      <c r="V123" s="21"/>
      <c r="W123" s="21"/>
      <c r="X123" s="21"/>
      <c r="Y123" s="41"/>
    </row>
    <row r="124" spans="1:25" ht="18.75" x14ac:dyDescent="0.45">
      <c r="A124" s="20">
        <v>1015</v>
      </c>
      <c r="B124" s="21" t="s">
        <v>46</v>
      </c>
      <c r="C124" s="22">
        <v>22362</v>
      </c>
      <c r="D124" s="22">
        <v>33</v>
      </c>
      <c r="E124" s="22">
        <v>1978</v>
      </c>
      <c r="F124" s="43" t="s">
        <v>55</v>
      </c>
      <c r="G124" s="21">
        <v>13</v>
      </c>
      <c r="H124" s="21">
        <v>3</v>
      </c>
      <c r="I124" s="21">
        <v>15</v>
      </c>
      <c r="J124" s="23">
        <v>5200</v>
      </c>
      <c r="K124" s="44"/>
      <c r="L124" s="21"/>
      <c r="M124" s="21"/>
      <c r="N124" s="21"/>
      <c r="O124" s="21"/>
      <c r="P124" s="21"/>
      <c r="Q124" s="21"/>
      <c r="R124" s="21"/>
      <c r="S124" s="21"/>
      <c r="T124" s="21"/>
      <c r="U124" s="28"/>
      <c r="V124" s="21"/>
      <c r="W124" s="21"/>
      <c r="X124" s="21"/>
      <c r="Y124" s="41"/>
    </row>
    <row r="125" spans="1:25" ht="18.75" x14ac:dyDescent="0.45">
      <c r="A125" s="20"/>
      <c r="B125" s="21"/>
      <c r="C125" s="22"/>
      <c r="D125" s="22"/>
      <c r="E125" s="22"/>
      <c r="F125" s="43"/>
      <c r="G125" s="21"/>
      <c r="H125" s="21"/>
      <c r="I125" s="21"/>
      <c r="J125" s="23">
        <v>315</v>
      </c>
      <c r="K125" s="44"/>
      <c r="L125" s="21"/>
      <c r="M125" s="21"/>
      <c r="N125" s="21"/>
      <c r="O125" s="21">
        <v>1</v>
      </c>
      <c r="P125" s="21">
        <v>205</v>
      </c>
      <c r="Q125" s="21" t="s">
        <v>87</v>
      </c>
      <c r="R125" s="21" t="s">
        <v>35</v>
      </c>
      <c r="S125" s="21">
        <v>1054.6500000000001</v>
      </c>
      <c r="T125" s="21">
        <v>1054.6500000000001</v>
      </c>
      <c r="U125" s="28"/>
      <c r="V125" s="21"/>
      <c r="W125" s="21"/>
      <c r="X125" s="21">
        <v>1</v>
      </c>
      <c r="Y125" s="41"/>
    </row>
    <row r="126" spans="1:25" ht="18.75" x14ac:dyDescent="0.45">
      <c r="A126" s="20">
        <v>1016</v>
      </c>
      <c r="B126" s="21" t="s">
        <v>46</v>
      </c>
      <c r="C126" s="22">
        <v>42120</v>
      </c>
      <c r="D126" s="22">
        <v>317</v>
      </c>
      <c r="E126" s="22">
        <v>3833</v>
      </c>
      <c r="F126" s="43" t="s">
        <v>55</v>
      </c>
      <c r="G126" s="21">
        <v>16</v>
      </c>
      <c r="H126" s="21">
        <v>2</v>
      </c>
      <c r="I126" s="21">
        <v>56.7</v>
      </c>
      <c r="J126" s="23">
        <v>6400</v>
      </c>
      <c r="K126" s="44"/>
      <c r="L126" s="21"/>
      <c r="M126" s="21"/>
      <c r="N126" s="21"/>
      <c r="O126" s="21"/>
      <c r="P126" s="21"/>
      <c r="Q126" s="21"/>
      <c r="R126" s="21"/>
      <c r="S126" s="21"/>
      <c r="T126" s="21"/>
      <c r="U126" s="28"/>
      <c r="V126" s="21"/>
      <c r="W126" s="21"/>
      <c r="X126" s="21"/>
      <c r="Y126" s="41"/>
    </row>
    <row r="127" spans="1:25" ht="18.75" x14ac:dyDescent="0.45">
      <c r="A127" s="20"/>
      <c r="B127" s="21"/>
      <c r="C127" s="22"/>
      <c r="D127" s="22"/>
      <c r="E127" s="22"/>
      <c r="F127" s="43"/>
      <c r="G127" s="21"/>
      <c r="H127" s="21"/>
      <c r="I127" s="21"/>
      <c r="J127" s="23">
        <v>256.7</v>
      </c>
      <c r="K127" s="44"/>
      <c r="L127" s="21"/>
      <c r="M127" s="21"/>
      <c r="N127" s="21"/>
      <c r="O127" s="21">
        <v>1</v>
      </c>
      <c r="P127" s="21">
        <v>183</v>
      </c>
      <c r="Q127" s="21" t="s">
        <v>87</v>
      </c>
      <c r="R127" s="21" t="s">
        <v>35</v>
      </c>
      <c r="S127" s="21">
        <v>1054.6500000000001</v>
      </c>
      <c r="T127" s="21">
        <v>1054.6500000000001</v>
      </c>
      <c r="U127" s="28"/>
      <c r="V127" s="21"/>
      <c r="W127" s="21"/>
      <c r="X127" s="21">
        <v>1</v>
      </c>
      <c r="Y127" s="41"/>
    </row>
    <row r="128" spans="1:25" ht="18.75" x14ac:dyDescent="0.45">
      <c r="A128" s="20">
        <v>1017</v>
      </c>
      <c r="B128" s="21" t="s">
        <v>46</v>
      </c>
      <c r="C128" s="58">
        <v>39740</v>
      </c>
      <c r="D128" s="22">
        <v>285</v>
      </c>
      <c r="E128" s="22">
        <v>3344</v>
      </c>
      <c r="F128" s="43" t="s">
        <v>55</v>
      </c>
      <c r="G128" s="21">
        <v>2</v>
      </c>
      <c r="H128" s="21">
        <v>2</v>
      </c>
      <c r="I128" s="21">
        <v>34</v>
      </c>
      <c r="J128" s="23"/>
      <c r="K128" s="44">
        <v>1025.25</v>
      </c>
      <c r="L128" s="21"/>
      <c r="M128" s="21"/>
      <c r="N128" s="21"/>
      <c r="O128" s="21">
        <v>1</v>
      </c>
      <c r="P128" s="21">
        <v>167</v>
      </c>
      <c r="Q128" s="21" t="s">
        <v>34</v>
      </c>
      <c r="R128" s="21" t="s">
        <v>35</v>
      </c>
      <c r="S128" s="21">
        <v>60</v>
      </c>
      <c r="T128" s="21">
        <v>25</v>
      </c>
      <c r="U128" s="28"/>
      <c r="V128" s="21"/>
      <c r="W128" s="21"/>
      <c r="X128" s="21">
        <v>15</v>
      </c>
      <c r="Y128" s="22" t="s">
        <v>36</v>
      </c>
    </row>
    <row r="129" spans="1:25" ht="18.75" x14ac:dyDescent="0.45">
      <c r="A129" s="20"/>
      <c r="B129" s="21"/>
      <c r="C129" s="58"/>
      <c r="D129" s="22"/>
      <c r="E129" s="22"/>
      <c r="F129" s="43"/>
      <c r="G129" s="21"/>
      <c r="H129" s="21"/>
      <c r="I129" s="21"/>
      <c r="J129" s="23"/>
      <c r="K129" s="44"/>
      <c r="L129" s="21">
        <v>8.75</v>
      </c>
      <c r="M129" s="21"/>
      <c r="N129" s="21"/>
      <c r="O129" s="21"/>
      <c r="P129" s="21"/>
      <c r="Q129" s="32" t="s">
        <v>76</v>
      </c>
      <c r="R129" s="21"/>
      <c r="S129" s="21"/>
      <c r="T129" s="21"/>
      <c r="U129" s="21"/>
      <c r="V129" s="28">
        <v>35</v>
      </c>
      <c r="W129" s="21"/>
      <c r="X129" s="21"/>
      <c r="Y129" s="41"/>
    </row>
    <row r="130" spans="1:25" ht="18.75" x14ac:dyDescent="0.45">
      <c r="A130" s="20"/>
      <c r="B130" s="21" t="s">
        <v>46</v>
      </c>
      <c r="C130" s="22">
        <v>40687</v>
      </c>
      <c r="D130" s="22">
        <v>20</v>
      </c>
      <c r="E130" s="22">
        <v>3706</v>
      </c>
      <c r="F130" s="43" t="s">
        <v>66</v>
      </c>
      <c r="G130" s="21">
        <v>0</v>
      </c>
      <c r="H130" s="21">
        <v>0</v>
      </c>
      <c r="I130" s="21">
        <v>54</v>
      </c>
      <c r="J130" s="23"/>
      <c r="K130" s="44">
        <f t="shared" si="5"/>
        <v>54</v>
      </c>
      <c r="L130" s="21"/>
      <c r="M130" s="21"/>
      <c r="N130" s="21"/>
      <c r="O130" s="21">
        <v>1</v>
      </c>
      <c r="P130" s="21">
        <v>229</v>
      </c>
      <c r="Q130" s="21" t="s">
        <v>34</v>
      </c>
      <c r="R130" s="21" t="s">
        <v>35</v>
      </c>
      <c r="S130" s="21"/>
      <c r="T130" s="21"/>
      <c r="U130" s="28"/>
      <c r="V130" s="21"/>
      <c r="W130" s="21"/>
      <c r="X130" s="21"/>
      <c r="Y130" s="22" t="s">
        <v>36</v>
      </c>
    </row>
    <row r="131" spans="1:25" ht="18.75" x14ac:dyDescent="0.45">
      <c r="A131" s="20">
        <v>1018</v>
      </c>
      <c r="B131" s="21" t="s">
        <v>46</v>
      </c>
      <c r="C131" s="22">
        <v>40015</v>
      </c>
      <c r="D131" s="22">
        <v>391</v>
      </c>
      <c r="E131" s="22">
        <v>3536</v>
      </c>
      <c r="F131" s="43" t="s">
        <v>48</v>
      </c>
      <c r="G131" s="21">
        <v>0</v>
      </c>
      <c r="H131" s="21">
        <v>0</v>
      </c>
      <c r="I131" s="21">
        <v>90</v>
      </c>
      <c r="J131" s="23"/>
      <c r="K131" s="23">
        <v>88</v>
      </c>
      <c r="L131" s="21"/>
      <c r="M131" s="21"/>
      <c r="N131" s="21"/>
      <c r="O131" s="21">
        <v>1</v>
      </c>
      <c r="P131" s="21">
        <v>98</v>
      </c>
      <c r="Q131" s="21" t="s">
        <v>34</v>
      </c>
      <c r="R131" s="21" t="s">
        <v>35</v>
      </c>
      <c r="S131" s="21">
        <v>54</v>
      </c>
      <c r="T131" s="21"/>
      <c r="U131" s="28"/>
      <c r="V131" s="21"/>
      <c r="W131" s="21"/>
      <c r="X131" s="21">
        <v>4</v>
      </c>
      <c r="Y131" s="41"/>
    </row>
    <row r="132" spans="1:25" ht="18.75" x14ac:dyDescent="0.45">
      <c r="A132" s="20"/>
      <c r="B132" s="21"/>
      <c r="C132" s="22"/>
      <c r="D132" s="22"/>
      <c r="E132" s="22"/>
      <c r="F132" s="43"/>
      <c r="G132" s="21"/>
      <c r="H132" s="21"/>
      <c r="I132" s="21"/>
      <c r="J132" s="23"/>
      <c r="K132" s="23"/>
      <c r="L132" s="21">
        <v>2</v>
      </c>
      <c r="M132" s="21"/>
      <c r="N132" s="21"/>
      <c r="O132" s="21"/>
      <c r="P132" s="21"/>
      <c r="Q132" s="32" t="s">
        <v>76</v>
      </c>
      <c r="R132" s="21"/>
      <c r="S132" s="21"/>
      <c r="T132" s="21"/>
      <c r="U132" s="28"/>
      <c r="V132" s="21">
        <v>8</v>
      </c>
      <c r="W132" s="21"/>
      <c r="X132" s="21"/>
      <c r="Y132" s="41"/>
    </row>
    <row r="133" spans="1:25" ht="18.75" x14ac:dyDescent="0.45">
      <c r="A133" s="20">
        <v>1019</v>
      </c>
      <c r="B133" s="21" t="s">
        <v>46</v>
      </c>
      <c r="C133" s="22">
        <v>16253</v>
      </c>
      <c r="D133" s="22">
        <v>20</v>
      </c>
      <c r="E133" s="22">
        <v>1307</v>
      </c>
      <c r="F133" s="43" t="s">
        <v>48</v>
      </c>
      <c r="G133" s="21">
        <v>0</v>
      </c>
      <c r="H133" s="21">
        <v>1</v>
      </c>
      <c r="I133" s="21">
        <v>0</v>
      </c>
      <c r="J133" s="23"/>
      <c r="K133" s="23">
        <f>G133*400+H133*100+I133</f>
        <v>100</v>
      </c>
      <c r="L133" s="21"/>
      <c r="M133" s="21"/>
      <c r="N133" s="21"/>
      <c r="O133" s="21">
        <v>1</v>
      </c>
      <c r="P133" s="21">
        <v>16</v>
      </c>
      <c r="Q133" s="21" t="s">
        <v>34</v>
      </c>
      <c r="R133" s="21" t="s">
        <v>35</v>
      </c>
      <c r="S133" s="21">
        <v>54</v>
      </c>
      <c r="T133" s="21"/>
      <c r="U133" s="28">
        <v>54</v>
      </c>
      <c r="V133" s="21"/>
      <c r="W133" s="21"/>
      <c r="X133" s="21"/>
      <c r="Y133" s="22" t="s">
        <v>36</v>
      </c>
    </row>
    <row r="134" spans="1:25" ht="18.75" x14ac:dyDescent="0.45">
      <c r="A134" s="20">
        <v>1020</v>
      </c>
      <c r="B134" s="21" t="s">
        <v>46</v>
      </c>
      <c r="C134" s="22">
        <v>7433</v>
      </c>
      <c r="D134" s="22">
        <v>8</v>
      </c>
      <c r="E134" s="22">
        <v>186</v>
      </c>
      <c r="F134" s="43" t="s">
        <v>66</v>
      </c>
      <c r="G134" s="21">
        <v>0</v>
      </c>
      <c r="H134" s="21">
        <v>0</v>
      </c>
      <c r="I134" s="21">
        <v>47.4</v>
      </c>
      <c r="J134" s="23">
        <f t="shared" si="4"/>
        <v>47.4</v>
      </c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8"/>
      <c r="V134" s="21"/>
      <c r="W134" s="21"/>
      <c r="X134" s="21"/>
      <c r="Y134" s="41"/>
    </row>
    <row r="135" spans="1:25" ht="18.75" x14ac:dyDescent="0.45">
      <c r="A135" s="20">
        <v>1021</v>
      </c>
      <c r="B135" s="21" t="s">
        <v>46</v>
      </c>
      <c r="C135" s="22">
        <v>18071</v>
      </c>
      <c r="D135" s="22">
        <v>120</v>
      </c>
      <c r="E135" s="22">
        <v>1558</v>
      </c>
      <c r="F135" s="43" t="s">
        <v>88</v>
      </c>
      <c r="G135" s="21">
        <v>6</v>
      </c>
      <c r="H135" s="21">
        <v>3</v>
      </c>
      <c r="I135" s="21">
        <v>40</v>
      </c>
      <c r="J135" s="23">
        <f t="shared" si="4"/>
        <v>2740</v>
      </c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8"/>
      <c r="V135" s="21"/>
      <c r="W135" s="21"/>
      <c r="X135" s="21"/>
      <c r="Y135" s="41"/>
    </row>
    <row r="136" spans="1:25" ht="18.75" x14ac:dyDescent="0.45">
      <c r="A136" s="20"/>
      <c r="B136" s="21"/>
      <c r="C136" s="22">
        <v>18067</v>
      </c>
      <c r="D136" s="22">
        <v>118</v>
      </c>
      <c r="E136" s="22">
        <v>1555</v>
      </c>
      <c r="F136" s="43" t="s">
        <v>88</v>
      </c>
      <c r="G136" s="21">
        <v>8</v>
      </c>
      <c r="H136" s="21">
        <v>2</v>
      </c>
      <c r="I136" s="21">
        <v>40</v>
      </c>
      <c r="J136" s="23">
        <f t="shared" si="4"/>
        <v>3440</v>
      </c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8"/>
      <c r="V136" s="21"/>
      <c r="W136" s="21"/>
      <c r="X136" s="21"/>
      <c r="Y136" s="41"/>
    </row>
    <row r="137" spans="1:25" ht="18.75" x14ac:dyDescent="0.45">
      <c r="A137" s="20"/>
      <c r="B137" s="21"/>
      <c r="C137" s="22">
        <v>52771</v>
      </c>
      <c r="D137" s="22">
        <v>219</v>
      </c>
      <c r="E137" s="22">
        <v>5377</v>
      </c>
      <c r="F137" s="43" t="s">
        <v>88</v>
      </c>
      <c r="G137" s="21">
        <v>3</v>
      </c>
      <c r="H137" s="21">
        <v>1</v>
      </c>
      <c r="I137" s="21">
        <v>23.3</v>
      </c>
      <c r="J137" s="23">
        <f t="shared" si="4"/>
        <v>1323.3</v>
      </c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8"/>
      <c r="V137" s="21"/>
      <c r="W137" s="21"/>
      <c r="X137" s="21"/>
      <c r="Y137" s="41"/>
    </row>
    <row r="138" spans="1:25" ht="18.75" x14ac:dyDescent="0.45">
      <c r="A138" s="20">
        <v>1022</v>
      </c>
      <c r="B138" s="21" t="s">
        <v>46</v>
      </c>
      <c r="C138" s="22">
        <v>40570</v>
      </c>
      <c r="D138" s="22">
        <v>131</v>
      </c>
      <c r="E138" s="22">
        <v>3666</v>
      </c>
      <c r="F138" s="43" t="s">
        <v>88</v>
      </c>
      <c r="G138" s="21">
        <v>8</v>
      </c>
      <c r="H138" s="21">
        <v>3</v>
      </c>
      <c r="I138" s="21">
        <v>80</v>
      </c>
      <c r="J138" s="23">
        <f t="shared" si="4"/>
        <v>3580</v>
      </c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8"/>
      <c r="V138" s="21"/>
      <c r="W138" s="21"/>
      <c r="X138" s="21"/>
      <c r="Y138" s="41"/>
    </row>
    <row r="139" spans="1:25" ht="18.75" x14ac:dyDescent="0.45">
      <c r="A139" s="20"/>
      <c r="B139" s="21"/>
      <c r="C139" s="22"/>
      <c r="D139" s="22"/>
      <c r="E139" s="22"/>
      <c r="F139" s="43"/>
      <c r="G139" s="21"/>
      <c r="H139" s="21"/>
      <c r="I139" s="21"/>
      <c r="J139" s="23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8"/>
      <c r="V139" s="21"/>
      <c r="W139" s="21"/>
      <c r="X139" s="21"/>
      <c r="Y139" s="41"/>
    </row>
    <row r="140" spans="1:25" ht="18.75" x14ac:dyDescent="0.45">
      <c r="A140" s="20">
        <v>1023</v>
      </c>
      <c r="B140" s="21" t="s">
        <v>45</v>
      </c>
      <c r="C140" s="22">
        <v>764</v>
      </c>
      <c r="D140" s="22">
        <v>216</v>
      </c>
      <c r="E140" s="22">
        <v>14</v>
      </c>
      <c r="F140" s="43" t="s">
        <v>32</v>
      </c>
      <c r="G140" s="21">
        <v>8</v>
      </c>
      <c r="H140" s="21">
        <v>2</v>
      </c>
      <c r="I140" s="21">
        <v>81</v>
      </c>
      <c r="J140" s="23">
        <f t="shared" si="4"/>
        <v>3481</v>
      </c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8"/>
      <c r="V140" s="21"/>
      <c r="W140" s="21"/>
      <c r="X140" s="21"/>
      <c r="Y140" s="41"/>
    </row>
    <row r="141" spans="1:25" ht="18.75" x14ac:dyDescent="0.45">
      <c r="A141" s="20">
        <v>1024</v>
      </c>
      <c r="B141" s="21" t="s">
        <v>46</v>
      </c>
      <c r="C141" s="22">
        <v>49008</v>
      </c>
      <c r="D141" s="22">
        <v>68</v>
      </c>
      <c r="E141" s="22">
        <v>4919</v>
      </c>
      <c r="F141" s="43" t="s">
        <v>88</v>
      </c>
      <c r="G141" s="21">
        <v>0</v>
      </c>
      <c r="H141" s="21">
        <v>1</v>
      </c>
      <c r="I141" s="21">
        <v>45</v>
      </c>
      <c r="J141" s="23"/>
      <c r="K141" s="23">
        <f>G141*400+H141*100+I141</f>
        <v>145</v>
      </c>
      <c r="L141" s="21"/>
      <c r="M141" s="21"/>
      <c r="N141" s="21"/>
      <c r="O141" s="21">
        <v>1</v>
      </c>
      <c r="P141" s="21" t="s">
        <v>89</v>
      </c>
      <c r="Q141" s="21" t="s">
        <v>34</v>
      </c>
      <c r="R141" s="21" t="s">
        <v>35</v>
      </c>
      <c r="S141" s="21">
        <v>60</v>
      </c>
      <c r="T141" s="21"/>
      <c r="U141" s="21">
        <v>60</v>
      </c>
      <c r="V141" s="21"/>
      <c r="W141" s="21"/>
      <c r="X141" s="21">
        <v>3</v>
      </c>
      <c r="Y141" s="22" t="s">
        <v>36</v>
      </c>
    </row>
    <row r="142" spans="1:25" ht="18.75" x14ac:dyDescent="0.45">
      <c r="A142" s="20">
        <v>1025</v>
      </c>
      <c r="B142" s="21" t="s">
        <v>46</v>
      </c>
      <c r="C142" s="22">
        <v>7350</v>
      </c>
      <c r="D142" s="22">
        <v>5</v>
      </c>
      <c r="E142" s="22">
        <v>378</v>
      </c>
      <c r="F142" s="43" t="s">
        <v>88</v>
      </c>
      <c r="G142" s="43">
        <v>0</v>
      </c>
      <c r="H142" s="21">
        <v>1</v>
      </c>
      <c r="I142" s="21">
        <v>82</v>
      </c>
      <c r="J142" s="23"/>
      <c r="K142" s="23">
        <f>G142*400+H142*100+I142</f>
        <v>182</v>
      </c>
      <c r="L142" s="21"/>
      <c r="M142" s="21"/>
      <c r="N142" s="21"/>
      <c r="O142" s="21">
        <v>1</v>
      </c>
      <c r="P142" s="21">
        <v>51</v>
      </c>
      <c r="Q142" s="21" t="s">
        <v>34</v>
      </c>
      <c r="R142" s="21" t="s">
        <v>35</v>
      </c>
      <c r="S142" s="21">
        <v>42</v>
      </c>
      <c r="T142" s="21"/>
      <c r="U142" s="21">
        <v>42</v>
      </c>
      <c r="V142" s="21"/>
      <c r="W142" s="21"/>
      <c r="X142" s="21">
        <v>6</v>
      </c>
      <c r="Y142" s="22" t="s">
        <v>36</v>
      </c>
    </row>
    <row r="143" spans="1:25" ht="18.75" x14ac:dyDescent="0.45">
      <c r="A143" s="20">
        <v>1026</v>
      </c>
      <c r="B143" s="21" t="s">
        <v>46</v>
      </c>
      <c r="C143" s="22">
        <v>7364</v>
      </c>
      <c r="D143" s="22">
        <v>10</v>
      </c>
      <c r="E143" s="22">
        <v>393</v>
      </c>
      <c r="F143" s="43" t="s">
        <v>88</v>
      </c>
      <c r="G143" s="21">
        <v>0</v>
      </c>
      <c r="H143" s="21">
        <v>1</v>
      </c>
      <c r="I143" s="21">
        <v>36</v>
      </c>
      <c r="J143" s="23">
        <f t="shared" si="4"/>
        <v>136</v>
      </c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8"/>
      <c r="V143" s="21"/>
      <c r="W143" s="21"/>
      <c r="X143" s="21"/>
      <c r="Y143" s="41"/>
    </row>
    <row r="144" spans="1:25" ht="18.75" x14ac:dyDescent="0.45">
      <c r="A144" s="20">
        <v>1027</v>
      </c>
      <c r="B144" s="21" t="s">
        <v>46</v>
      </c>
      <c r="C144" s="22">
        <v>26822</v>
      </c>
      <c r="D144" s="22">
        <v>36</v>
      </c>
      <c r="E144" s="22">
        <v>833</v>
      </c>
      <c r="F144" s="43" t="s">
        <v>88</v>
      </c>
      <c r="G144" s="21">
        <v>0</v>
      </c>
      <c r="H144" s="21">
        <v>0</v>
      </c>
      <c r="I144" s="21">
        <v>59.8</v>
      </c>
      <c r="J144" s="23"/>
      <c r="K144" s="23">
        <f>G144*400+H144*100+I144</f>
        <v>59.8</v>
      </c>
      <c r="L144" s="21"/>
      <c r="M144" s="21"/>
      <c r="N144" s="21"/>
      <c r="O144" s="21">
        <v>1</v>
      </c>
      <c r="P144" s="21">
        <v>110</v>
      </c>
      <c r="Q144" s="21" t="s">
        <v>34</v>
      </c>
      <c r="R144" s="21" t="s">
        <v>90</v>
      </c>
      <c r="S144" s="21">
        <v>54</v>
      </c>
      <c r="T144" s="21"/>
      <c r="U144" s="28">
        <v>54</v>
      </c>
      <c r="V144" s="21"/>
      <c r="W144" s="21"/>
      <c r="X144" s="21">
        <v>5</v>
      </c>
      <c r="Y144" s="22" t="s">
        <v>36</v>
      </c>
    </row>
    <row r="145" spans="1:25" ht="18.75" x14ac:dyDescent="0.45">
      <c r="A145" s="20"/>
      <c r="B145" s="21"/>
      <c r="C145" s="22"/>
      <c r="D145" s="22"/>
      <c r="E145" s="22"/>
      <c r="F145" s="43"/>
      <c r="G145" s="21"/>
      <c r="H145" s="21"/>
      <c r="I145" s="21"/>
      <c r="J145" s="23"/>
      <c r="K145" s="23"/>
      <c r="L145" s="21"/>
      <c r="M145" s="21"/>
      <c r="N145" s="21"/>
      <c r="O145" s="21"/>
      <c r="P145" s="21"/>
      <c r="Q145" s="21"/>
      <c r="R145" s="21"/>
      <c r="S145" s="21"/>
      <c r="T145" s="21"/>
      <c r="U145" s="28"/>
      <c r="V145" s="21"/>
      <c r="W145" s="21"/>
      <c r="X145" s="21"/>
      <c r="Y145" s="22"/>
    </row>
    <row r="146" spans="1:25" ht="18.75" x14ac:dyDescent="0.45">
      <c r="A146" s="20">
        <v>1028</v>
      </c>
      <c r="B146" s="21" t="s">
        <v>46</v>
      </c>
      <c r="C146" s="22">
        <v>33931</v>
      </c>
      <c r="D146" s="22">
        <v>50</v>
      </c>
      <c r="E146" s="22">
        <v>2225</v>
      </c>
      <c r="F146" s="43" t="s">
        <v>88</v>
      </c>
      <c r="G146" s="21">
        <v>0</v>
      </c>
      <c r="H146" s="21">
        <v>0</v>
      </c>
      <c r="I146" s="21">
        <v>93</v>
      </c>
      <c r="J146" s="23">
        <f t="shared" si="4"/>
        <v>93</v>
      </c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8"/>
      <c r="V146" s="21"/>
      <c r="W146" s="21"/>
      <c r="X146" s="21"/>
      <c r="Y146" s="41"/>
    </row>
    <row r="147" spans="1:25" ht="18.75" x14ac:dyDescent="0.45">
      <c r="A147" s="20"/>
      <c r="B147" s="21" t="s">
        <v>46</v>
      </c>
      <c r="C147" s="22">
        <v>33982</v>
      </c>
      <c r="D147" s="22">
        <v>46</v>
      </c>
      <c r="E147" s="22">
        <v>2221</v>
      </c>
      <c r="F147" s="43" t="s">
        <v>88</v>
      </c>
      <c r="G147" s="21">
        <v>0</v>
      </c>
      <c r="H147" s="21">
        <v>0</v>
      </c>
      <c r="I147" s="21">
        <v>92</v>
      </c>
      <c r="J147" s="23">
        <f t="shared" si="4"/>
        <v>92</v>
      </c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8"/>
      <c r="V147" s="21"/>
      <c r="W147" s="21"/>
      <c r="X147" s="21"/>
      <c r="Y147" s="41"/>
    </row>
    <row r="148" spans="1:25" ht="18.75" x14ac:dyDescent="0.45">
      <c r="A148" s="20"/>
      <c r="B148" s="21" t="s">
        <v>46</v>
      </c>
      <c r="C148" s="22">
        <v>33983</v>
      </c>
      <c r="D148" s="22">
        <v>47</v>
      </c>
      <c r="E148" s="22">
        <v>2222</v>
      </c>
      <c r="F148" s="43" t="s">
        <v>88</v>
      </c>
      <c r="G148" s="21">
        <v>0</v>
      </c>
      <c r="H148" s="21">
        <v>0</v>
      </c>
      <c r="I148" s="21">
        <v>60</v>
      </c>
      <c r="J148" s="23">
        <f t="shared" si="4"/>
        <v>60</v>
      </c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8"/>
      <c r="V148" s="21"/>
      <c r="W148" s="21"/>
      <c r="X148" s="21"/>
      <c r="Y148" s="41"/>
    </row>
    <row r="149" spans="1:25" ht="18.75" x14ac:dyDescent="0.45">
      <c r="A149" s="20">
        <v>1029</v>
      </c>
      <c r="B149" s="21" t="s">
        <v>46</v>
      </c>
      <c r="C149" s="22">
        <v>19214</v>
      </c>
      <c r="D149" s="22">
        <v>15</v>
      </c>
      <c r="E149" s="22">
        <v>1717</v>
      </c>
      <c r="F149" s="43" t="s">
        <v>88</v>
      </c>
      <c r="G149" s="21">
        <v>17</v>
      </c>
      <c r="H149" s="21">
        <v>0</v>
      </c>
      <c r="I149" s="21">
        <v>20</v>
      </c>
      <c r="J149" s="23">
        <f t="shared" si="4"/>
        <v>6820</v>
      </c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8"/>
      <c r="V149" s="21"/>
      <c r="W149" s="21"/>
      <c r="X149" s="21"/>
      <c r="Y149" s="41"/>
    </row>
    <row r="150" spans="1:25" ht="18.75" x14ac:dyDescent="0.45">
      <c r="A150" s="20">
        <v>1030</v>
      </c>
      <c r="B150" s="21" t="s">
        <v>46</v>
      </c>
      <c r="C150" s="22">
        <v>7479</v>
      </c>
      <c r="D150" s="22">
        <v>4</v>
      </c>
      <c r="E150" s="22">
        <v>368</v>
      </c>
      <c r="F150" s="43" t="s">
        <v>88</v>
      </c>
      <c r="G150" s="21">
        <v>0</v>
      </c>
      <c r="H150" s="21">
        <v>1</v>
      </c>
      <c r="I150" s="21">
        <v>90</v>
      </c>
      <c r="J150" s="23"/>
      <c r="K150" s="23">
        <f>G150*400+H150*100+I150</f>
        <v>190</v>
      </c>
      <c r="L150" s="21"/>
      <c r="M150" s="21"/>
      <c r="N150" s="21"/>
      <c r="O150" s="21">
        <v>1</v>
      </c>
      <c r="P150" s="21">
        <v>31</v>
      </c>
      <c r="Q150" s="21" t="s">
        <v>34</v>
      </c>
      <c r="R150" s="21" t="s">
        <v>40</v>
      </c>
      <c r="S150" s="21">
        <v>54</v>
      </c>
      <c r="T150" s="21"/>
      <c r="U150" s="28">
        <v>54</v>
      </c>
      <c r="V150" s="21"/>
      <c r="W150" s="21"/>
      <c r="X150" s="21">
        <v>10</v>
      </c>
      <c r="Y150" s="22" t="s">
        <v>36</v>
      </c>
    </row>
    <row r="151" spans="1:25" ht="18.75" x14ac:dyDescent="0.45">
      <c r="A151" s="20">
        <v>1031</v>
      </c>
      <c r="B151" s="21" t="s">
        <v>46</v>
      </c>
      <c r="C151" s="22">
        <v>40572</v>
      </c>
      <c r="D151" s="22">
        <v>133</v>
      </c>
      <c r="E151" s="22">
        <v>3668</v>
      </c>
      <c r="F151" s="43" t="s">
        <v>88</v>
      </c>
      <c r="G151" s="21">
        <v>1</v>
      </c>
      <c r="H151" s="21">
        <v>0</v>
      </c>
      <c r="I151" s="21">
        <v>44</v>
      </c>
      <c r="J151" s="23"/>
      <c r="K151" s="23">
        <f>G151*400+H151*100+I151</f>
        <v>444</v>
      </c>
      <c r="L151" s="21"/>
      <c r="M151" s="21"/>
      <c r="N151" s="21"/>
      <c r="O151" s="21">
        <v>1</v>
      </c>
      <c r="P151" s="21">
        <v>4</v>
      </c>
      <c r="Q151" s="21" t="s">
        <v>34</v>
      </c>
      <c r="R151" s="21" t="s">
        <v>90</v>
      </c>
      <c r="S151" s="21">
        <v>54</v>
      </c>
      <c r="T151" s="21"/>
      <c r="U151" s="28">
        <v>54</v>
      </c>
      <c r="V151" s="21"/>
      <c r="W151" s="21"/>
      <c r="X151" s="21">
        <v>8</v>
      </c>
      <c r="Y151" s="22" t="s">
        <v>36</v>
      </c>
    </row>
    <row r="152" spans="1:25" ht="18.75" x14ac:dyDescent="0.45">
      <c r="A152" s="20">
        <v>1032</v>
      </c>
      <c r="B152" s="21" t="s">
        <v>46</v>
      </c>
      <c r="C152" s="22">
        <v>18068</v>
      </c>
      <c r="D152" s="22">
        <v>122</v>
      </c>
      <c r="E152" s="22">
        <v>1555</v>
      </c>
      <c r="F152" s="43" t="s">
        <v>88</v>
      </c>
      <c r="G152" s="21">
        <v>6</v>
      </c>
      <c r="H152" s="21">
        <v>3</v>
      </c>
      <c r="I152" s="21">
        <v>20</v>
      </c>
      <c r="J152" s="23">
        <f t="shared" si="4"/>
        <v>2720</v>
      </c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8"/>
      <c r="V152" s="21"/>
      <c r="W152" s="21"/>
      <c r="X152" s="21"/>
      <c r="Y152" s="41"/>
    </row>
    <row r="153" spans="1:25" ht="18.75" x14ac:dyDescent="0.45">
      <c r="A153" s="20"/>
      <c r="B153" s="21" t="s">
        <v>46</v>
      </c>
      <c r="C153" s="22">
        <v>7483</v>
      </c>
      <c r="D153" s="22">
        <v>11</v>
      </c>
      <c r="E153" s="22">
        <v>380</v>
      </c>
      <c r="F153" s="43" t="s">
        <v>88</v>
      </c>
      <c r="G153" s="21">
        <v>3</v>
      </c>
      <c r="H153" s="21">
        <v>0</v>
      </c>
      <c r="I153" s="21">
        <v>44</v>
      </c>
      <c r="J153" s="23">
        <f t="shared" si="4"/>
        <v>1244</v>
      </c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8"/>
      <c r="V153" s="21"/>
      <c r="W153" s="21"/>
      <c r="X153" s="21"/>
      <c r="Y153" s="41"/>
    </row>
    <row r="154" spans="1:25" ht="18.75" x14ac:dyDescent="0.45">
      <c r="A154" s="20">
        <v>1033</v>
      </c>
      <c r="B154" s="21" t="s">
        <v>46</v>
      </c>
      <c r="C154" s="22">
        <v>7336</v>
      </c>
      <c r="D154" s="22">
        <v>9</v>
      </c>
      <c r="E154" s="22">
        <v>355</v>
      </c>
      <c r="F154" s="43" t="s">
        <v>88</v>
      </c>
      <c r="G154" s="21">
        <v>0</v>
      </c>
      <c r="H154" s="21">
        <v>0</v>
      </c>
      <c r="I154" s="21">
        <v>78.2</v>
      </c>
      <c r="J154" s="23"/>
      <c r="K154" s="23">
        <f t="shared" ref="K154:K161" si="6">G154*400+H154*100+I154</f>
        <v>78.2</v>
      </c>
      <c r="L154" s="21"/>
      <c r="M154" s="21"/>
      <c r="N154" s="21"/>
      <c r="O154" s="21">
        <v>1</v>
      </c>
      <c r="P154" s="21">
        <v>34</v>
      </c>
      <c r="Q154" s="21" t="s">
        <v>34</v>
      </c>
      <c r="R154" s="21" t="s">
        <v>40</v>
      </c>
      <c r="S154" s="21">
        <v>54</v>
      </c>
      <c r="T154" s="21"/>
      <c r="U154" s="28">
        <v>54</v>
      </c>
      <c r="V154" s="21"/>
      <c r="W154" s="21"/>
      <c r="X154" s="21">
        <v>20</v>
      </c>
      <c r="Y154" s="22" t="s">
        <v>36</v>
      </c>
    </row>
    <row r="155" spans="1:25" ht="18.75" x14ac:dyDescent="0.45">
      <c r="A155" s="20">
        <v>1034</v>
      </c>
      <c r="B155" s="21" t="s">
        <v>46</v>
      </c>
      <c r="C155" s="22">
        <v>26818</v>
      </c>
      <c r="D155" s="22">
        <v>19</v>
      </c>
      <c r="E155" s="22">
        <v>827</v>
      </c>
      <c r="F155" s="43" t="s">
        <v>88</v>
      </c>
      <c r="G155" s="21">
        <v>0</v>
      </c>
      <c r="H155" s="21">
        <v>2</v>
      </c>
      <c r="I155" s="21">
        <v>26</v>
      </c>
      <c r="J155" s="23"/>
      <c r="K155" s="23">
        <f t="shared" si="6"/>
        <v>226</v>
      </c>
      <c r="L155" s="21"/>
      <c r="M155" s="21"/>
      <c r="N155" s="21"/>
      <c r="O155" s="21">
        <v>1</v>
      </c>
      <c r="P155" s="21">
        <v>78</v>
      </c>
      <c r="Q155" s="21" t="s">
        <v>34</v>
      </c>
      <c r="R155" s="21" t="s">
        <v>40</v>
      </c>
      <c r="S155" s="21">
        <v>54</v>
      </c>
      <c r="T155" s="21"/>
      <c r="U155" s="28">
        <v>54</v>
      </c>
      <c r="V155" s="21"/>
      <c r="W155" s="21"/>
      <c r="X155" s="21">
        <v>15</v>
      </c>
      <c r="Y155" s="22" t="s">
        <v>36</v>
      </c>
    </row>
    <row r="156" spans="1:25" ht="18.75" x14ac:dyDescent="0.45">
      <c r="A156" s="20">
        <v>1035</v>
      </c>
      <c r="B156" s="21" t="s">
        <v>46</v>
      </c>
      <c r="C156" s="22">
        <v>7346</v>
      </c>
      <c r="D156" s="22">
        <v>10</v>
      </c>
      <c r="E156" s="22">
        <v>374</v>
      </c>
      <c r="F156" s="43" t="s">
        <v>88</v>
      </c>
      <c r="G156" s="21">
        <v>0</v>
      </c>
      <c r="H156" s="21">
        <v>0</v>
      </c>
      <c r="I156" s="21">
        <v>69</v>
      </c>
      <c r="J156" s="23"/>
      <c r="K156" s="23">
        <f t="shared" si="6"/>
        <v>69</v>
      </c>
      <c r="L156" s="21"/>
      <c r="M156" s="21"/>
      <c r="N156" s="21"/>
      <c r="O156" s="21">
        <v>1</v>
      </c>
      <c r="P156" s="21">
        <v>137</v>
      </c>
      <c r="Q156" s="21" t="s">
        <v>34</v>
      </c>
      <c r="R156" s="21" t="s">
        <v>35</v>
      </c>
      <c r="S156" s="21">
        <v>50</v>
      </c>
      <c r="T156" s="21"/>
      <c r="U156" s="28">
        <v>50</v>
      </c>
      <c r="V156" s="21"/>
      <c r="W156" s="21"/>
      <c r="X156" s="21">
        <v>5</v>
      </c>
      <c r="Y156" s="22" t="s">
        <v>36</v>
      </c>
    </row>
    <row r="157" spans="1:25" ht="18.75" x14ac:dyDescent="0.45">
      <c r="A157" s="20">
        <v>1035</v>
      </c>
      <c r="B157" s="21" t="s">
        <v>46</v>
      </c>
      <c r="C157" s="22">
        <v>42540</v>
      </c>
      <c r="D157" s="22">
        <v>302</v>
      </c>
      <c r="E157" s="22">
        <v>4605</v>
      </c>
      <c r="F157" s="43" t="s">
        <v>88</v>
      </c>
      <c r="G157" s="21">
        <v>0</v>
      </c>
      <c r="H157" s="21">
        <v>1</v>
      </c>
      <c r="I157" s="21">
        <v>8</v>
      </c>
      <c r="J157" s="23"/>
      <c r="K157" s="23">
        <f t="shared" si="6"/>
        <v>108</v>
      </c>
      <c r="L157" s="21"/>
      <c r="M157" s="21"/>
      <c r="N157" s="21"/>
      <c r="O157" s="21">
        <v>1</v>
      </c>
      <c r="P157" s="21">
        <v>106</v>
      </c>
      <c r="Q157" s="21" t="s">
        <v>34</v>
      </c>
      <c r="R157" s="21" t="s">
        <v>35</v>
      </c>
      <c r="S157" s="21">
        <v>54</v>
      </c>
      <c r="T157" s="21"/>
      <c r="U157" s="28">
        <v>54</v>
      </c>
      <c r="V157" s="21"/>
      <c r="W157" s="21"/>
      <c r="X157" s="21">
        <v>3</v>
      </c>
      <c r="Y157" s="22" t="s">
        <v>36</v>
      </c>
    </row>
    <row r="158" spans="1:25" ht="18.75" x14ac:dyDescent="0.45">
      <c r="A158" s="20">
        <v>1036</v>
      </c>
      <c r="B158" s="21" t="s">
        <v>46</v>
      </c>
      <c r="C158" s="22">
        <v>71884</v>
      </c>
      <c r="D158" s="22">
        <v>42</v>
      </c>
      <c r="E158" s="22">
        <v>1116</v>
      </c>
      <c r="F158" s="43" t="s">
        <v>88</v>
      </c>
      <c r="G158" s="21">
        <v>0</v>
      </c>
      <c r="H158" s="21">
        <v>0</v>
      </c>
      <c r="I158" s="21">
        <v>68</v>
      </c>
      <c r="J158" s="23"/>
      <c r="K158" s="23">
        <f t="shared" si="6"/>
        <v>68</v>
      </c>
      <c r="L158" s="21"/>
      <c r="M158" s="21"/>
      <c r="N158" s="21"/>
      <c r="O158" s="21">
        <v>1</v>
      </c>
      <c r="P158" s="21" t="s">
        <v>89</v>
      </c>
      <c r="Q158" s="21" t="s">
        <v>34</v>
      </c>
      <c r="R158" s="21" t="s">
        <v>35</v>
      </c>
      <c r="S158" s="21">
        <v>54</v>
      </c>
      <c r="T158" s="21"/>
      <c r="U158" s="28">
        <v>54</v>
      </c>
      <c r="V158" s="21"/>
      <c r="W158" s="21"/>
      <c r="X158" s="21">
        <v>5</v>
      </c>
      <c r="Y158" s="22" t="s">
        <v>36</v>
      </c>
    </row>
    <row r="159" spans="1:25" ht="18.75" x14ac:dyDescent="0.45">
      <c r="A159" s="20">
        <v>1037</v>
      </c>
      <c r="B159" s="21" t="s">
        <v>46</v>
      </c>
      <c r="C159" s="22">
        <v>7338</v>
      </c>
      <c r="D159" s="22">
        <v>11</v>
      </c>
      <c r="E159" s="22">
        <v>357</v>
      </c>
      <c r="F159" s="43" t="s">
        <v>88</v>
      </c>
      <c r="G159" s="21">
        <v>0</v>
      </c>
      <c r="H159" s="21">
        <v>2</v>
      </c>
      <c r="I159" s="21">
        <v>81</v>
      </c>
      <c r="J159" s="23"/>
      <c r="K159" s="23">
        <f t="shared" si="6"/>
        <v>281</v>
      </c>
      <c r="L159" s="21"/>
      <c r="M159" s="21"/>
      <c r="N159" s="21"/>
      <c r="O159" s="21">
        <v>1</v>
      </c>
      <c r="P159" s="21">
        <v>2</v>
      </c>
      <c r="Q159" s="21" t="s">
        <v>34</v>
      </c>
      <c r="R159" s="21" t="s">
        <v>35</v>
      </c>
      <c r="S159" s="21">
        <v>54</v>
      </c>
      <c r="T159" s="21"/>
      <c r="U159" s="28">
        <v>54</v>
      </c>
      <c r="V159" s="21"/>
      <c r="W159" s="21"/>
      <c r="X159" s="21">
        <v>3</v>
      </c>
      <c r="Y159" s="22" t="s">
        <v>36</v>
      </c>
    </row>
    <row r="160" spans="1:25" ht="18.75" x14ac:dyDescent="0.45">
      <c r="A160" s="20">
        <v>1038</v>
      </c>
      <c r="B160" s="21" t="s">
        <v>46</v>
      </c>
      <c r="C160" s="22">
        <v>26823</v>
      </c>
      <c r="D160" s="22">
        <v>37</v>
      </c>
      <c r="E160" s="22">
        <v>834</v>
      </c>
      <c r="F160" s="43" t="s">
        <v>88</v>
      </c>
      <c r="G160" s="21">
        <v>0</v>
      </c>
      <c r="H160" s="21">
        <v>0</v>
      </c>
      <c r="I160" s="21">
        <v>80</v>
      </c>
      <c r="J160" s="23"/>
      <c r="K160" s="21">
        <f t="shared" si="6"/>
        <v>80</v>
      </c>
      <c r="L160" s="21"/>
      <c r="M160" s="21"/>
      <c r="N160" s="21"/>
      <c r="O160" s="21">
        <v>1</v>
      </c>
      <c r="P160" s="21">
        <v>108</v>
      </c>
      <c r="Q160" s="21" t="s">
        <v>34</v>
      </c>
      <c r="R160" s="21" t="s">
        <v>35</v>
      </c>
      <c r="S160" s="21">
        <v>54</v>
      </c>
      <c r="T160" s="21"/>
      <c r="U160" s="28">
        <v>54</v>
      </c>
      <c r="V160" s="21"/>
      <c r="W160" s="21"/>
      <c r="X160" s="21">
        <v>20</v>
      </c>
      <c r="Y160" s="22" t="s">
        <v>36</v>
      </c>
    </row>
    <row r="161" spans="1:25" ht="18.75" x14ac:dyDescent="0.45">
      <c r="A161" s="20">
        <v>1039</v>
      </c>
      <c r="B161" s="21" t="s">
        <v>46</v>
      </c>
      <c r="C161" s="22">
        <v>13646</v>
      </c>
      <c r="D161" s="22">
        <v>14</v>
      </c>
      <c r="E161" s="22">
        <v>605</v>
      </c>
      <c r="F161" s="43" t="s">
        <v>88</v>
      </c>
      <c r="G161" s="21">
        <v>0</v>
      </c>
      <c r="H161" s="21">
        <v>1</v>
      </c>
      <c r="I161" s="21">
        <v>13</v>
      </c>
      <c r="J161" s="23"/>
      <c r="K161" s="21">
        <f t="shared" si="6"/>
        <v>113</v>
      </c>
      <c r="L161" s="21"/>
      <c r="M161" s="21"/>
      <c r="N161" s="21"/>
      <c r="O161" s="21">
        <v>1</v>
      </c>
      <c r="P161" s="21">
        <v>125</v>
      </c>
      <c r="Q161" s="21" t="s">
        <v>34</v>
      </c>
      <c r="R161" s="21" t="s">
        <v>35</v>
      </c>
      <c r="S161" s="21">
        <v>54</v>
      </c>
      <c r="T161" s="21"/>
      <c r="U161" s="28">
        <v>54</v>
      </c>
      <c r="V161" s="21"/>
      <c r="W161" s="21"/>
      <c r="X161" s="21">
        <v>20</v>
      </c>
      <c r="Y161" s="22" t="s">
        <v>36</v>
      </c>
    </row>
    <row r="162" spans="1:25" ht="18.75" x14ac:dyDescent="0.45">
      <c r="A162" s="20">
        <v>1040</v>
      </c>
      <c r="B162" s="21" t="s">
        <v>46</v>
      </c>
      <c r="C162" s="22">
        <v>7333</v>
      </c>
      <c r="D162" s="22">
        <v>5</v>
      </c>
      <c r="E162" s="22">
        <v>352</v>
      </c>
      <c r="F162" s="43" t="s">
        <v>88</v>
      </c>
      <c r="G162" s="21">
        <v>0</v>
      </c>
      <c r="H162" s="21">
        <v>2</v>
      </c>
      <c r="I162" s="21">
        <v>27</v>
      </c>
      <c r="J162" s="23">
        <f t="shared" si="4"/>
        <v>227</v>
      </c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8"/>
      <c r="V162" s="21"/>
      <c r="W162" s="21"/>
      <c r="X162" s="21"/>
      <c r="Y162" s="41"/>
    </row>
    <row r="163" spans="1:25" ht="18.75" x14ac:dyDescent="0.45">
      <c r="A163" s="20">
        <v>1041</v>
      </c>
      <c r="B163" s="21" t="s">
        <v>46</v>
      </c>
      <c r="C163" s="22">
        <v>7482</v>
      </c>
      <c r="D163" s="22">
        <v>7</v>
      </c>
      <c r="E163" s="22">
        <v>371</v>
      </c>
      <c r="F163" s="43" t="s">
        <v>88</v>
      </c>
      <c r="G163" s="21">
        <v>1</v>
      </c>
      <c r="H163" s="21">
        <v>0</v>
      </c>
      <c r="I163" s="21">
        <v>63</v>
      </c>
      <c r="J163" s="23"/>
      <c r="K163" s="21">
        <f t="shared" ref="K163:K169" si="7">G163*400+H163*100+I163</f>
        <v>463</v>
      </c>
      <c r="L163" s="21"/>
      <c r="M163" s="21"/>
      <c r="N163" s="21"/>
      <c r="O163" s="21">
        <v>1</v>
      </c>
      <c r="P163" s="21">
        <v>90</v>
      </c>
      <c r="Q163" s="21" t="s">
        <v>34</v>
      </c>
      <c r="R163" s="21" t="s">
        <v>35</v>
      </c>
      <c r="S163" s="21">
        <v>54</v>
      </c>
      <c r="T163" s="21"/>
      <c r="U163" s="28">
        <v>54</v>
      </c>
      <c r="V163" s="21"/>
      <c r="W163" s="21"/>
      <c r="X163" s="21">
        <v>5</v>
      </c>
      <c r="Y163" s="22" t="s">
        <v>36</v>
      </c>
    </row>
    <row r="164" spans="1:25" ht="18.75" x14ac:dyDescent="0.45">
      <c r="A164" s="20">
        <v>1042</v>
      </c>
      <c r="B164" s="21" t="s">
        <v>46</v>
      </c>
      <c r="C164" s="22">
        <v>9711</v>
      </c>
      <c r="D164" s="22">
        <v>18</v>
      </c>
      <c r="E164" s="22">
        <v>520</v>
      </c>
      <c r="F164" s="43" t="s">
        <v>88</v>
      </c>
      <c r="G164" s="21">
        <v>0</v>
      </c>
      <c r="H164" s="21">
        <v>1</v>
      </c>
      <c r="I164" s="21">
        <v>37.6</v>
      </c>
      <c r="J164" s="23"/>
      <c r="K164" s="21">
        <f t="shared" si="7"/>
        <v>137.6</v>
      </c>
      <c r="L164" s="21"/>
      <c r="M164" s="21"/>
      <c r="N164" s="21"/>
      <c r="O164" s="21">
        <v>1</v>
      </c>
      <c r="P164" s="21">
        <v>65</v>
      </c>
      <c r="Q164" s="21" t="s">
        <v>34</v>
      </c>
      <c r="R164" s="21" t="s">
        <v>35</v>
      </c>
      <c r="S164" s="21">
        <v>54</v>
      </c>
      <c r="T164" s="21"/>
      <c r="U164" s="28">
        <v>54</v>
      </c>
      <c r="V164" s="21"/>
      <c r="W164" s="21"/>
      <c r="X164" s="21">
        <v>3</v>
      </c>
      <c r="Y164" s="22" t="s">
        <v>36</v>
      </c>
    </row>
    <row r="165" spans="1:25" ht="18.75" x14ac:dyDescent="0.45">
      <c r="A165" s="20">
        <v>1043</v>
      </c>
      <c r="B165" s="21" t="s">
        <v>45</v>
      </c>
      <c r="C165" s="22">
        <v>1068</v>
      </c>
      <c r="D165" s="22">
        <v>42</v>
      </c>
      <c r="E165" s="22">
        <v>36</v>
      </c>
      <c r="F165" s="43" t="s">
        <v>88</v>
      </c>
      <c r="G165" s="21">
        <v>0</v>
      </c>
      <c r="H165" s="21">
        <v>1</v>
      </c>
      <c r="I165" s="21">
        <v>20</v>
      </c>
      <c r="J165" s="23"/>
      <c r="K165" s="21">
        <f t="shared" si="7"/>
        <v>120</v>
      </c>
      <c r="L165" s="21"/>
      <c r="M165" s="21"/>
      <c r="N165" s="21"/>
      <c r="O165" s="21">
        <v>1</v>
      </c>
      <c r="P165" s="21">
        <v>69</v>
      </c>
      <c r="Q165" s="21" t="s">
        <v>34</v>
      </c>
      <c r="R165" s="21" t="s">
        <v>35</v>
      </c>
      <c r="S165" s="21">
        <v>54</v>
      </c>
      <c r="T165" s="21"/>
      <c r="U165" s="28">
        <v>54</v>
      </c>
      <c r="V165" s="21"/>
      <c r="W165" s="21"/>
      <c r="X165" s="21">
        <v>10</v>
      </c>
      <c r="Y165" s="22" t="s">
        <v>36</v>
      </c>
    </row>
    <row r="166" spans="1:25" ht="18.75" x14ac:dyDescent="0.45">
      <c r="A166" s="20">
        <v>1044</v>
      </c>
      <c r="B166" s="21" t="s">
        <v>46</v>
      </c>
      <c r="C166" s="22">
        <v>33461</v>
      </c>
      <c r="D166" s="22">
        <v>45</v>
      </c>
      <c r="E166" s="22">
        <v>2179</v>
      </c>
      <c r="F166" s="43" t="s">
        <v>88</v>
      </c>
      <c r="G166" s="21">
        <v>0</v>
      </c>
      <c r="H166" s="21">
        <v>0</v>
      </c>
      <c r="I166" s="21">
        <v>57.3</v>
      </c>
      <c r="J166" s="23"/>
      <c r="K166" s="21">
        <f t="shared" si="7"/>
        <v>57.3</v>
      </c>
      <c r="L166" s="21"/>
      <c r="M166" s="21"/>
      <c r="N166" s="21"/>
      <c r="O166" s="21">
        <v>1</v>
      </c>
      <c r="P166" s="21">
        <v>92</v>
      </c>
      <c r="Q166" s="21" t="s">
        <v>34</v>
      </c>
      <c r="R166" s="21" t="s">
        <v>35</v>
      </c>
      <c r="S166" s="21">
        <v>54</v>
      </c>
      <c r="T166" s="21"/>
      <c r="U166" s="28">
        <v>54</v>
      </c>
      <c r="V166" s="21"/>
      <c r="W166" s="21"/>
      <c r="X166" s="21">
        <v>6</v>
      </c>
      <c r="Y166" s="22" t="s">
        <v>36</v>
      </c>
    </row>
    <row r="167" spans="1:25" ht="18.75" x14ac:dyDescent="0.45">
      <c r="A167" s="20">
        <v>1045</v>
      </c>
      <c r="B167" s="21" t="s">
        <v>46</v>
      </c>
      <c r="C167" s="22">
        <v>40514</v>
      </c>
      <c r="D167" s="22">
        <v>31</v>
      </c>
      <c r="E167" s="22">
        <v>3610</v>
      </c>
      <c r="F167" s="43" t="s">
        <v>88</v>
      </c>
      <c r="G167" s="21">
        <v>0</v>
      </c>
      <c r="H167" s="21">
        <v>0</v>
      </c>
      <c r="I167" s="21">
        <v>63.4</v>
      </c>
      <c r="J167" s="23"/>
      <c r="K167" s="21">
        <f t="shared" si="7"/>
        <v>63.4</v>
      </c>
      <c r="L167" s="21"/>
      <c r="M167" s="21"/>
      <c r="N167" s="21"/>
      <c r="O167" s="21">
        <v>1</v>
      </c>
      <c r="P167" s="21">
        <v>132</v>
      </c>
      <c r="Q167" s="21" t="s">
        <v>34</v>
      </c>
      <c r="R167" s="21" t="s">
        <v>35</v>
      </c>
      <c r="S167" s="21">
        <v>54</v>
      </c>
      <c r="T167" s="21"/>
      <c r="U167" s="28">
        <v>54</v>
      </c>
      <c r="V167" s="21"/>
      <c r="W167" s="21"/>
      <c r="X167" s="21">
        <v>2</v>
      </c>
      <c r="Y167" s="22" t="s">
        <v>36</v>
      </c>
    </row>
    <row r="168" spans="1:25" ht="18.75" x14ac:dyDescent="0.45">
      <c r="A168" s="20">
        <v>1046</v>
      </c>
      <c r="B168" s="21" t="s">
        <v>46</v>
      </c>
      <c r="C168" s="22">
        <v>40561</v>
      </c>
      <c r="D168" s="22">
        <v>30</v>
      </c>
      <c r="E168" s="22">
        <v>3657</v>
      </c>
      <c r="F168" s="43" t="s">
        <v>88</v>
      </c>
      <c r="G168" s="21">
        <v>0</v>
      </c>
      <c r="H168" s="21">
        <v>0</v>
      </c>
      <c r="I168" s="21">
        <v>41.6</v>
      </c>
      <c r="J168" s="23"/>
      <c r="K168" s="21">
        <f t="shared" si="7"/>
        <v>41.6</v>
      </c>
      <c r="L168" s="21"/>
      <c r="M168" s="21"/>
      <c r="N168" s="21"/>
      <c r="O168" s="21">
        <v>1</v>
      </c>
      <c r="P168" s="21"/>
      <c r="Q168" s="21" t="s">
        <v>34</v>
      </c>
      <c r="R168" s="21" t="s">
        <v>40</v>
      </c>
      <c r="S168" s="21">
        <v>54</v>
      </c>
      <c r="T168" s="21"/>
      <c r="U168" s="28">
        <v>54</v>
      </c>
      <c r="V168" s="21"/>
      <c r="W168" s="21"/>
      <c r="X168" s="21">
        <v>20</v>
      </c>
      <c r="Y168" s="22" t="s">
        <v>36</v>
      </c>
    </row>
    <row r="169" spans="1:25" ht="18.75" x14ac:dyDescent="0.45">
      <c r="A169" s="20">
        <v>1047</v>
      </c>
      <c r="B169" s="21" t="s">
        <v>46</v>
      </c>
      <c r="C169" s="22">
        <v>18332</v>
      </c>
      <c r="D169" s="22">
        <v>110</v>
      </c>
      <c r="E169" s="22">
        <v>2615</v>
      </c>
      <c r="F169" s="43" t="s">
        <v>88</v>
      </c>
      <c r="G169" s="21">
        <v>0</v>
      </c>
      <c r="H169" s="21">
        <v>0</v>
      </c>
      <c r="I169" s="21">
        <v>95</v>
      </c>
      <c r="J169" s="23"/>
      <c r="K169" s="21">
        <f t="shared" si="7"/>
        <v>95</v>
      </c>
      <c r="L169" s="21"/>
      <c r="M169" s="21"/>
      <c r="N169" s="21"/>
      <c r="O169" s="21">
        <v>1</v>
      </c>
      <c r="P169" s="21">
        <v>74</v>
      </c>
      <c r="Q169" s="21" t="s">
        <v>34</v>
      </c>
      <c r="R169" s="21" t="s">
        <v>40</v>
      </c>
      <c r="S169" s="21">
        <v>54</v>
      </c>
      <c r="T169" s="21"/>
      <c r="U169" s="28">
        <v>54</v>
      </c>
      <c r="V169" s="21"/>
      <c r="W169" s="21"/>
      <c r="X169" s="21">
        <v>10</v>
      </c>
      <c r="Y169" s="22" t="s">
        <v>36</v>
      </c>
    </row>
    <row r="170" spans="1:25" ht="18.75" x14ac:dyDescent="0.45">
      <c r="A170" s="20"/>
      <c r="B170" s="21"/>
      <c r="C170" s="22"/>
      <c r="D170" s="22"/>
      <c r="E170" s="22"/>
      <c r="F170" s="43"/>
      <c r="G170" s="21"/>
      <c r="H170" s="21"/>
      <c r="I170" s="21"/>
      <c r="J170" s="23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8"/>
      <c r="V170" s="21"/>
      <c r="W170" s="21"/>
      <c r="X170" s="21"/>
      <c r="Y170" s="22"/>
    </row>
    <row r="171" spans="1:25" ht="18.75" x14ac:dyDescent="0.45">
      <c r="A171" s="20">
        <v>1048</v>
      </c>
      <c r="B171" s="21" t="s">
        <v>46</v>
      </c>
      <c r="C171" s="22">
        <v>15134</v>
      </c>
      <c r="D171" s="22">
        <v>27</v>
      </c>
      <c r="E171" s="22">
        <v>1241</v>
      </c>
      <c r="F171" s="43" t="s">
        <v>66</v>
      </c>
      <c r="G171" s="21">
        <v>7</v>
      </c>
      <c r="H171" s="21">
        <v>0</v>
      </c>
      <c r="I171" s="21">
        <v>73</v>
      </c>
      <c r="J171" s="23">
        <f t="shared" ref="J171:J219" si="8">G171*400+H171*100+I171</f>
        <v>2873</v>
      </c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8"/>
      <c r="V171" s="21"/>
      <c r="W171" s="21"/>
      <c r="X171" s="21"/>
      <c r="Y171" s="41"/>
    </row>
    <row r="172" spans="1:25" ht="18.75" x14ac:dyDescent="0.45">
      <c r="A172" s="20"/>
      <c r="B172" s="21"/>
      <c r="C172" s="22"/>
      <c r="D172" s="22"/>
      <c r="E172" s="22"/>
      <c r="F172" s="43"/>
      <c r="G172" s="21"/>
      <c r="H172" s="21"/>
      <c r="I172" s="21"/>
      <c r="J172" s="23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8"/>
      <c r="V172" s="21"/>
      <c r="W172" s="21"/>
      <c r="X172" s="21"/>
      <c r="Y172" s="41"/>
    </row>
    <row r="173" spans="1:25" ht="18.75" x14ac:dyDescent="0.45">
      <c r="A173" s="20"/>
      <c r="B173" s="21"/>
      <c r="C173" s="22"/>
      <c r="D173" s="22"/>
      <c r="E173" s="22"/>
      <c r="F173" s="43"/>
      <c r="G173" s="21"/>
      <c r="H173" s="21"/>
      <c r="I173" s="21"/>
      <c r="J173" s="23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8"/>
      <c r="V173" s="21"/>
      <c r="W173" s="21"/>
      <c r="X173" s="21"/>
      <c r="Y173" s="41"/>
    </row>
    <row r="174" spans="1:25" ht="18.75" x14ac:dyDescent="0.45">
      <c r="A174" s="20"/>
      <c r="B174" s="21"/>
      <c r="C174" s="22"/>
      <c r="D174" s="22"/>
      <c r="E174" s="22"/>
      <c r="F174" s="43"/>
      <c r="G174" s="21"/>
      <c r="H174" s="21"/>
      <c r="I174" s="21"/>
      <c r="J174" s="23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8"/>
      <c r="V174" s="21"/>
      <c r="W174" s="21"/>
      <c r="X174" s="21"/>
      <c r="Y174" s="41"/>
    </row>
    <row r="175" spans="1:25" ht="18.75" x14ac:dyDescent="0.45">
      <c r="A175" s="20"/>
      <c r="B175" s="21"/>
      <c r="C175" s="22"/>
      <c r="D175" s="22"/>
      <c r="E175" s="22"/>
      <c r="F175" s="43"/>
      <c r="G175" s="21"/>
      <c r="H175" s="21"/>
      <c r="I175" s="21"/>
      <c r="J175" s="23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8"/>
      <c r="V175" s="21"/>
      <c r="W175" s="21"/>
      <c r="X175" s="21"/>
      <c r="Y175" s="41"/>
    </row>
    <row r="176" spans="1:25" ht="18.75" x14ac:dyDescent="0.45">
      <c r="A176" s="20">
        <v>1049</v>
      </c>
      <c r="B176" s="21" t="s">
        <v>46</v>
      </c>
      <c r="C176" s="22">
        <v>25206</v>
      </c>
      <c r="D176" s="22">
        <v>124</v>
      </c>
      <c r="E176" s="22">
        <v>720</v>
      </c>
      <c r="F176" s="43" t="s">
        <v>52</v>
      </c>
      <c r="G176" s="21">
        <v>27</v>
      </c>
      <c r="H176" s="21">
        <v>3</v>
      </c>
      <c r="I176" s="21">
        <v>57</v>
      </c>
      <c r="J176" s="23">
        <f t="shared" ref="J176:J246" si="9">G176*400+H176*100+I176</f>
        <v>11157</v>
      </c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8"/>
      <c r="V176" s="21"/>
      <c r="W176" s="21"/>
      <c r="X176" s="21"/>
      <c r="Y176" s="41"/>
    </row>
    <row r="177" spans="1:25" ht="18.75" x14ac:dyDescent="0.45">
      <c r="A177" s="20"/>
      <c r="B177" s="21" t="s">
        <v>46</v>
      </c>
      <c r="C177" s="22">
        <v>34699</v>
      </c>
      <c r="D177" s="22">
        <v>219</v>
      </c>
      <c r="E177" s="22">
        <v>2299</v>
      </c>
      <c r="F177" s="43" t="s">
        <v>52</v>
      </c>
      <c r="G177" s="21">
        <v>6</v>
      </c>
      <c r="H177" s="21">
        <v>1</v>
      </c>
      <c r="I177" s="21">
        <v>82.8</v>
      </c>
      <c r="J177" s="23">
        <f t="shared" si="9"/>
        <v>2582.8000000000002</v>
      </c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8"/>
      <c r="V177" s="21"/>
      <c r="W177" s="21"/>
      <c r="X177" s="21"/>
      <c r="Y177" s="41"/>
    </row>
    <row r="178" spans="1:25" ht="18.75" x14ac:dyDescent="0.45">
      <c r="A178" s="20"/>
      <c r="B178" s="21" t="s">
        <v>46</v>
      </c>
      <c r="C178" s="22">
        <v>9324</v>
      </c>
      <c r="D178" s="22">
        <v>56</v>
      </c>
      <c r="E178" s="22">
        <v>510</v>
      </c>
      <c r="F178" s="43" t="s">
        <v>52</v>
      </c>
      <c r="G178" s="21">
        <v>0</v>
      </c>
      <c r="H178" s="21">
        <v>1</v>
      </c>
      <c r="I178" s="21">
        <v>61</v>
      </c>
      <c r="J178" s="23">
        <f t="shared" si="9"/>
        <v>161</v>
      </c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8"/>
      <c r="V178" s="21"/>
      <c r="W178" s="21"/>
      <c r="X178" s="21"/>
      <c r="Y178" s="41"/>
    </row>
    <row r="179" spans="1:25" ht="18.75" x14ac:dyDescent="0.45">
      <c r="A179" s="20">
        <v>1050</v>
      </c>
      <c r="B179" s="21" t="s">
        <v>46</v>
      </c>
      <c r="C179" s="22">
        <v>35258</v>
      </c>
      <c r="D179" s="22">
        <v>223</v>
      </c>
      <c r="E179" s="22">
        <v>2415</v>
      </c>
      <c r="F179" s="43" t="s">
        <v>52</v>
      </c>
      <c r="G179" s="21">
        <v>6</v>
      </c>
      <c r="H179" s="21">
        <v>0</v>
      </c>
      <c r="I179" s="21">
        <v>40</v>
      </c>
      <c r="J179" s="23">
        <f t="shared" si="9"/>
        <v>2440</v>
      </c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8"/>
      <c r="V179" s="21"/>
      <c r="W179" s="21"/>
      <c r="X179" s="21"/>
      <c r="Y179" s="41"/>
    </row>
    <row r="180" spans="1:25" ht="18.75" x14ac:dyDescent="0.45">
      <c r="A180" s="20">
        <v>1051</v>
      </c>
      <c r="B180" s="21" t="s">
        <v>46</v>
      </c>
      <c r="C180" s="22">
        <v>35340</v>
      </c>
      <c r="D180" s="22">
        <v>249</v>
      </c>
      <c r="E180" s="22">
        <v>2470</v>
      </c>
      <c r="F180" s="43" t="s">
        <v>52</v>
      </c>
      <c r="G180" s="21">
        <v>5</v>
      </c>
      <c r="H180" s="21">
        <v>3</v>
      </c>
      <c r="I180" s="21">
        <v>28.8</v>
      </c>
      <c r="J180" s="23">
        <f t="shared" si="9"/>
        <v>2328.8000000000002</v>
      </c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8"/>
      <c r="V180" s="21"/>
      <c r="W180" s="21"/>
      <c r="X180" s="21"/>
      <c r="Y180" s="41"/>
    </row>
    <row r="181" spans="1:25" ht="18.75" x14ac:dyDescent="0.45">
      <c r="A181" s="20">
        <v>1052</v>
      </c>
      <c r="B181" s="21" t="s">
        <v>46</v>
      </c>
      <c r="C181" s="22">
        <v>17945</v>
      </c>
      <c r="D181" s="22">
        <v>6</v>
      </c>
      <c r="E181" s="22">
        <v>1432</v>
      </c>
      <c r="F181" s="43" t="s">
        <v>52</v>
      </c>
      <c r="G181" s="21">
        <v>6</v>
      </c>
      <c r="H181" s="21">
        <v>1</v>
      </c>
      <c r="I181" s="21">
        <v>45</v>
      </c>
      <c r="J181" s="23">
        <f t="shared" si="9"/>
        <v>2545</v>
      </c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8"/>
      <c r="V181" s="21"/>
      <c r="W181" s="21"/>
      <c r="X181" s="21"/>
      <c r="Y181" s="41"/>
    </row>
    <row r="182" spans="1:25" ht="18.75" x14ac:dyDescent="0.45">
      <c r="A182" s="20">
        <v>1053</v>
      </c>
      <c r="B182" s="21" t="s">
        <v>46</v>
      </c>
      <c r="C182" s="22">
        <v>36464</v>
      </c>
      <c r="D182" s="22">
        <v>294</v>
      </c>
      <c r="E182" s="22">
        <v>2699</v>
      </c>
      <c r="F182" s="43" t="s">
        <v>52</v>
      </c>
      <c r="G182" s="21">
        <v>28</v>
      </c>
      <c r="H182" s="21">
        <v>3</v>
      </c>
      <c r="I182" s="21">
        <v>99.7</v>
      </c>
      <c r="J182" s="23">
        <f t="shared" si="9"/>
        <v>11599.7</v>
      </c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8"/>
      <c r="V182" s="21"/>
      <c r="W182" s="21"/>
      <c r="X182" s="21"/>
      <c r="Y182" s="41"/>
    </row>
    <row r="183" spans="1:25" ht="18.75" x14ac:dyDescent="0.45">
      <c r="A183" s="20"/>
      <c r="B183" s="21" t="s">
        <v>46</v>
      </c>
      <c r="C183" s="22">
        <v>25207</v>
      </c>
      <c r="D183" s="22">
        <v>291</v>
      </c>
      <c r="E183" s="22">
        <v>2692</v>
      </c>
      <c r="F183" s="43" t="s">
        <v>52</v>
      </c>
      <c r="G183" s="21">
        <v>4</v>
      </c>
      <c r="H183" s="21">
        <v>1</v>
      </c>
      <c r="I183" s="21">
        <v>43.5</v>
      </c>
      <c r="J183" s="23">
        <f t="shared" si="9"/>
        <v>1743.5</v>
      </c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8"/>
      <c r="V183" s="21"/>
      <c r="W183" s="21"/>
      <c r="X183" s="21"/>
      <c r="Y183" s="41"/>
    </row>
    <row r="184" spans="1:25" ht="18.75" x14ac:dyDescent="0.45">
      <c r="A184" s="20">
        <v>1054</v>
      </c>
      <c r="B184" s="21" t="s">
        <v>62</v>
      </c>
      <c r="C184" s="22">
        <v>187</v>
      </c>
      <c r="D184" s="22"/>
      <c r="E184" s="22">
        <v>38</v>
      </c>
      <c r="F184" s="43" t="s">
        <v>32</v>
      </c>
      <c r="G184" s="21">
        <v>8</v>
      </c>
      <c r="H184" s="21">
        <v>2</v>
      </c>
      <c r="I184" s="21">
        <v>0</v>
      </c>
      <c r="J184" s="23">
        <f t="shared" si="9"/>
        <v>3400</v>
      </c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8"/>
      <c r="V184" s="21"/>
      <c r="W184" s="21"/>
      <c r="X184" s="21"/>
      <c r="Y184" s="41"/>
    </row>
    <row r="185" spans="1:25" ht="18.75" x14ac:dyDescent="0.45">
      <c r="A185" s="20">
        <v>1055</v>
      </c>
      <c r="B185" s="21" t="s">
        <v>46</v>
      </c>
      <c r="C185" s="22">
        <v>16298</v>
      </c>
      <c r="D185" s="22">
        <v>198</v>
      </c>
      <c r="E185" s="22">
        <v>2580</v>
      </c>
      <c r="F185" s="43" t="s">
        <v>32</v>
      </c>
      <c r="G185" s="21">
        <v>38</v>
      </c>
      <c r="H185" s="21">
        <v>2</v>
      </c>
      <c r="I185" s="21">
        <v>18.3</v>
      </c>
      <c r="J185" s="23">
        <f t="shared" si="9"/>
        <v>15418.3</v>
      </c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8"/>
      <c r="V185" s="21"/>
      <c r="W185" s="21"/>
      <c r="X185" s="21"/>
      <c r="Y185" s="41"/>
    </row>
    <row r="186" spans="1:25" ht="18.75" x14ac:dyDescent="0.45">
      <c r="A186" s="20">
        <v>1056</v>
      </c>
      <c r="B186" s="21" t="s">
        <v>46</v>
      </c>
      <c r="C186" s="22">
        <v>7378</v>
      </c>
      <c r="D186" s="22">
        <v>66</v>
      </c>
      <c r="E186" s="22">
        <v>492</v>
      </c>
      <c r="F186" s="43" t="s">
        <v>32</v>
      </c>
      <c r="G186" s="21">
        <v>3</v>
      </c>
      <c r="H186" s="21">
        <v>2</v>
      </c>
      <c r="I186" s="21">
        <v>27</v>
      </c>
      <c r="J186" s="23">
        <f t="shared" si="9"/>
        <v>1427</v>
      </c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8"/>
      <c r="V186" s="21"/>
      <c r="W186" s="21"/>
      <c r="X186" s="21"/>
      <c r="Y186" s="41"/>
    </row>
    <row r="187" spans="1:25" ht="18.75" x14ac:dyDescent="0.45">
      <c r="A187" s="20">
        <v>1057</v>
      </c>
      <c r="B187" s="21" t="s">
        <v>46</v>
      </c>
      <c r="C187" s="22">
        <v>7332</v>
      </c>
      <c r="D187" s="22">
        <v>2</v>
      </c>
      <c r="E187" s="22">
        <v>351</v>
      </c>
      <c r="F187" s="43" t="s">
        <v>88</v>
      </c>
      <c r="G187" s="21">
        <v>0</v>
      </c>
      <c r="H187" s="21">
        <v>1</v>
      </c>
      <c r="I187" s="21">
        <v>54</v>
      </c>
      <c r="J187" s="23"/>
      <c r="K187" s="23">
        <f>G187*400+H187*100+I187</f>
        <v>154</v>
      </c>
      <c r="L187" s="21"/>
      <c r="M187" s="21"/>
      <c r="N187" s="21"/>
      <c r="O187" s="21">
        <v>1</v>
      </c>
      <c r="P187" s="21">
        <v>27</v>
      </c>
      <c r="Q187" s="21" t="s">
        <v>34</v>
      </c>
      <c r="R187" s="21" t="s">
        <v>40</v>
      </c>
      <c r="S187" s="21">
        <v>60</v>
      </c>
      <c r="T187" s="21"/>
      <c r="U187" s="28">
        <v>60</v>
      </c>
      <c r="V187" s="21"/>
      <c r="W187" s="21"/>
      <c r="X187" s="21">
        <v>5</v>
      </c>
      <c r="Y187" s="22" t="s">
        <v>36</v>
      </c>
    </row>
    <row r="188" spans="1:25" ht="18.75" x14ac:dyDescent="0.45">
      <c r="A188" s="20">
        <v>1058</v>
      </c>
      <c r="B188" s="21" t="s">
        <v>46</v>
      </c>
      <c r="C188" s="22">
        <v>18001</v>
      </c>
      <c r="D188" s="22">
        <v>56</v>
      </c>
      <c r="E188" s="22">
        <v>1488</v>
      </c>
      <c r="F188" s="43" t="s">
        <v>67</v>
      </c>
      <c r="G188" s="21">
        <v>6</v>
      </c>
      <c r="H188" s="21">
        <v>3</v>
      </c>
      <c r="I188" s="21">
        <v>80</v>
      </c>
      <c r="J188" s="23">
        <f t="shared" si="9"/>
        <v>2780</v>
      </c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8"/>
      <c r="V188" s="21"/>
      <c r="W188" s="21"/>
      <c r="X188" s="21"/>
      <c r="Y188" s="41"/>
    </row>
    <row r="189" spans="1:25" ht="18.75" x14ac:dyDescent="0.45">
      <c r="A189" s="20"/>
      <c r="B189" s="21" t="s">
        <v>46</v>
      </c>
      <c r="C189" s="22">
        <v>18162</v>
      </c>
      <c r="D189" s="22">
        <v>100</v>
      </c>
      <c r="E189" s="22">
        <v>1649</v>
      </c>
      <c r="F189" s="43" t="s">
        <v>67</v>
      </c>
      <c r="G189" s="21">
        <v>0</v>
      </c>
      <c r="H189" s="21">
        <v>2</v>
      </c>
      <c r="I189" s="21">
        <v>10.7</v>
      </c>
      <c r="J189" s="23">
        <f t="shared" si="9"/>
        <v>210.7</v>
      </c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8"/>
      <c r="V189" s="21"/>
      <c r="W189" s="21"/>
      <c r="X189" s="21"/>
      <c r="Y189" s="41"/>
    </row>
    <row r="190" spans="1:25" ht="18.75" x14ac:dyDescent="0.45">
      <c r="A190" s="20">
        <v>1059</v>
      </c>
      <c r="B190" s="21" t="s">
        <v>46</v>
      </c>
      <c r="C190" s="22">
        <v>38312</v>
      </c>
      <c r="D190" s="22">
        <v>324</v>
      </c>
      <c r="E190" s="22">
        <v>2857</v>
      </c>
      <c r="F190" s="43" t="s">
        <v>67</v>
      </c>
      <c r="G190" s="21">
        <v>0</v>
      </c>
      <c r="H190" s="21">
        <v>1</v>
      </c>
      <c r="I190" s="21">
        <v>16.600000000000001</v>
      </c>
      <c r="J190" s="23"/>
      <c r="K190" s="23">
        <f>G190*400+H190*100+I190</f>
        <v>116.6</v>
      </c>
      <c r="L190" s="21"/>
      <c r="M190" s="21"/>
      <c r="N190" s="21"/>
      <c r="O190" s="21">
        <v>1</v>
      </c>
      <c r="P190" s="21">
        <v>75</v>
      </c>
      <c r="Q190" s="21" t="s">
        <v>34</v>
      </c>
      <c r="R190" s="21" t="s">
        <v>40</v>
      </c>
      <c r="S190" s="21">
        <v>48</v>
      </c>
      <c r="T190" s="21"/>
      <c r="U190" s="28">
        <v>48</v>
      </c>
      <c r="V190" s="21"/>
      <c r="W190" s="21"/>
      <c r="X190" s="21">
        <v>10</v>
      </c>
      <c r="Y190" s="22" t="s">
        <v>36</v>
      </c>
    </row>
    <row r="191" spans="1:25" ht="18.75" x14ac:dyDescent="0.45">
      <c r="A191" s="20">
        <v>1060</v>
      </c>
      <c r="B191" s="21" t="s">
        <v>46</v>
      </c>
      <c r="C191" s="22">
        <v>49696</v>
      </c>
      <c r="D191" s="22">
        <v>579</v>
      </c>
      <c r="E191" s="22">
        <v>5039</v>
      </c>
      <c r="F191" s="43" t="s">
        <v>67</v>
      </c>
      <c r="G191" s="21">
        <v>0</v>
      </c>
      <c r="H191" s="21">
        <v>0</v>
      </c>
      <c r="I191" s="21">
        <v>88.7</v>
      </c>
      <c r="J191" s="23"/>
      <c r="K191" s="23">
        <f>G191*400+H191*100+I191</f>
        <v>88.7</v>
      </c>
      <c r="L191" s="21"/>
      <c r="M191" s="21"/>
      <c r="N191" s="21"/>
      <c r="O191" s="21">
        <v>1</v>
      </c>
      <c r="P191" s="21">
        <v>75</v>
      </c>
      <c r="Q191" s="21" t="s">
        <v>34</v>
      </c>
      <c r="R191" s="21" t="s">
        <v>40</v>
      </c>
      <c r="S191" s="21">
        <v>54</v>
      </c>
      <c r="T191" s="21"/>
      <c r="U191" s="28">
        <v>54</v>
      </c>
      <c r="V191" s="21"/>
      <c r="W191" s="21"/>
      <c r="X191" s="21">
        <v>20</v>
      </c>
      <c r="Y191" s="22" t="s">
        <v>36</v>
      </c>
    </row>
    <row r="192" spans="1:25" ht="18.75" x14ac:dyDescent="0.45">
      <c r="A192" s="20">
        <v>1061</v>
      </c>
      <c r="B192" s="21" t="s">
        <v>46</v>
      </c>
      <c r="C192" s="22">
        <v>18165</v>
      </c>
      <c r="D192" s="22">
        <v>107</v>
      </c>
      <c r="E192" s="22">
        <v>1652</v>
      </c>
      <c r="F192" s="43" t="s">
        <v>67</v>
      </c>
      <c r="G192" s="21">
        <v>6</v>
      </c>
      <c r="H192" s="21">
        <v>3</v>
      </c>
      <c r="I192" s="21">
        <v>8.1999999999999993</v>
      </c>
      <c r="J192" s="23">
        <f t="shared" si="9"/>
        <v>2708.2</v>
      </c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8"/>
      <c r="V192" s="21"/>
      <c r="W192" s="21"/>
      <c r="X192" s="21"/>
      <c r="Y192" s="41"/>
    </row>
    <row r="193" spans="1:25" ht="18.75" x14ac:dyDescent="0.45">
      <c r="A193" s="20">
        <v>1062</v>
      </c>
      <c r="B193" s="21" t="s">
        <v>46</v>
      </c>
      <c r="C193" s="22">
        <v>49688</v>
      </c>
      <c r="D193" s="22">
        <v>571</v>
      </c>
      <c r="E193" s="22">
        <v>5031</v>
      </c>
      <c r="F193" s="43" t="s">
        <v>67</v>
      </c>
      <c r="G193" s="21">
        <v>0</v>
      </c>
      <c r="H193" s="21">
        <v>1</v>
      </c>
      <c r="I193" s="21">
        <v>52.3</v>
      </c>
      <c r="J193" s="23">
        <f t="shared" si="9"/>
        <v>152.30000000000001</v>
      </c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8"/>
      <c r="V193" s="21"/>
      <c r="W193" s="21"/>
      <c r="X193" s="21"/>
      <c r="Y193" s="41"/>
    </row>
    <row r="194" spans="1:25" ht="18.75" x14ac:dyDescent="0.45">
      <c r="A194" s="20">
        <v>1063</v>
      </c>
      <c r="B194" s="21" t="s">
        <v>46</v>
      </c>
      <c r="C194" s="22">
        <v>32417</v>
      </c>
      <c r="D194" s="22">
        <v>131</v>
      </c>
      <c r="E194" s="22">
        <v>1172</v>
      </c>
      <c r="F194" s="43" t="s">
        <v>32</v>
      </c>
      <c r="G194" s="21">
        <v>0</v>
      </c>
      <c r="H194" s="21">
        <v>1</v>
      </c>
      <c r="I194" s="21">
        <v>59</v>
      </c>
      <c r="J194" s="23">
        <f t="shared" si="9"/>
        <v>159</v>
      </c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8"/>
      <c r="V194" s="21"/>
      <c r="W194" s="21"/>
      <c r="X194" s="21"/>
      <c r="Y194" s="41"/>
    </row>
    <row r="195" spans="1:25" ht="18.75" x14ac:dyDescent="0.45">
      <c r="A195" s="20"/>
      <c r="B195" s="21" t="s">
        <v>45</v>
      </c>
      <c r="C195" s="22">
        <v>793</v>
      </c>
      <c r="D195" s="22">
        <v>186</v>
      </c>
      <c r="E195" s="22">
        <v>43</v>
      </c>
      <c r="F195" s="43" t="s">
        <v>32</v>
      </c>
      <c r="G195" s="21">
        <v>3</v>
      </c>
      <c r="H195" s="21">
        <v>1</v>
      </c>
      <c r="I195" s="21">
        <v>77</v>
      </c>
      <c r="J195" s="23">
        <f t="shared" si="9"/>
        <v>1377</v>
      </c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8"/>
      <c r="V195" s="21"/>
      <c r="W195" s="21"/>
      <c r="X195" s="21"/>
      <c r="Y195" s="41"/>
    </row>
    <row r="196" spans="1:25" ht="18.75" x14ac:dyDescent="0.45">
      <c r="A196" s="20"/>
      <c r="B196" s="21" t="s">
        <v>46</v>
      </c>
      <c r="C196" s="22">
        <v>32242</v>
      </c>
      <c r="D196" s="22">
        <v>118</v>
      </c>
      <c r="E196" s="22">
        <v>1149</v>
      </c>
      <c r="F196" s="43" t="s">
        <v>32</v>
      </c>
      <c r="G196" s="21">
        <v>0</v>
      </c>
      <c r="H196" s="21">
        <v>2</v>
      </c>
      <c r="I196" s="21">
        <v>8</v>
      </c>
      <c r="J196" s="23">
        <f t="shared" si="9"/>
        <v>208</v>
      </c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8"/>
      <c r="V196" s="21"/>
      <c r="W196" s="21"/>
      <c r="X196" s="21"/>
      <c r="Y196" s="41"/>
    </row>
    <row r="197" spans="1:25" ht="18.75" x14ac:dyDescent="0.45">
      <c r="A197" s="20"/>
      <c r="B197" s="21" t="s">
        <v>46</v>
      </c>
      <c r="C197" s="22">
        <v>32249</v>
      </c>
      <c r="D197" s="22">
        <v>124</v>
      </c>
      <c r="E197" s="22">
        <v>1155</v>
      </c>
      <c r="F197" s="43" t="s">
        <v>32</v>
      </c>
      <c r="G197" s="21">
        <v>0</v>
      </c>
      <c r="H197" s="21">
        <v>1</v>
      </c>
      <c r="I197" s="21">
        <v>45</v>
      </c>
      <c r="J197" s="23">
        <f t="shared" si="9"/>
        <v>145</v>
      </c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8"/>
      <c r="V197" s="21"/>
      <c r="W197" s="21"/>
      <c r="X197" s="21"/>
      <c r="Y197" s="41"/>
    </row>
    <row r="198" spans="1:25" ht="18.75" x14ac:dyDescent="0.45">
      <c r="A198" s="20">
        <v>1064</v>
      </c>
      <c r="B198" s="21" t="s">
        <v>46</v>
      </c>
      <c r="C198" s="22">
        <v>39195</v>
      </c>
      <c r="D198" s="22">
        <v>83</v>
      </c>
      <c r="E198" s="22">
        <v>2958</v>
      </c>
      <c r="F198" s="43" t="s">
        <v>52</v>
      </c>
      <c r="G198" s="21">
        <v>16</v>
      </c>
      <c r="H198" s="21">
        <v>0</v>
      </c>
      <c r="I198" s="21">
        <v>17</v>
      </c>
      <c r="J198" s="23">
        <f t="shared" si="9"/>
        <v>6417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8"/>
      <c r="V198" s="21"/>
      <c r="W198" s="21"/>
      <c r="X198" s="21"/>
      <c r="Y198" s="41"/>
    </row>
    <row r="199" spans="1:25" ht="18.75" x14ac:dyDescent="0.45">
      <c r="A199" s="20">
        <v>1065</v>
      </c>
      <c r="B199" s="21" t="s">
        <v>46</v>
      </c>
      <c r="C199" s="22">
        <v>39853</v>
      </c>
      <c r="D199" s="22">
        <v>86</v>
      </c>
      <c r="E199" s="22">
        <v>3369</v>
      </c>
      <c r="F199" s="43" t="s">
        <v>52</v>
      </c>
      <c r="G199" s="21">
        <v>4</v>
      </c>
      <c r="H199" s="21">
        <v>2</v>
      </c>
      <c r="I199" s="21">
        <v>42</v>
      </c>
      <c r="J199" s="23">
        <f t="shared" si="9"/>
        <v>1842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8"/>
      <c r="V199" s="21"/>
      <c r="W199" s="21"/>
      <c r="X199" s="21"/>
      <c r="Y199" s="41"/>
    </row>
    <row r="200" spans="1:25" ht="18.75" x14ac:dyDescent="0.45">
      <c r="A200" s="20"/>
      <c r="B200" s="21" t="s">
        <v>46</v>
      </c>
      <c r="C200" s="22">
        <v>39339</v>
      </c>
      <c r="D200" s="22">
        <v>77</v>
      </c>
      <c r="E200" s="22">
        <v>3098</v>
      </c>
      <c r="F200" s="43" t="s">
        <v>52</v>
      </c>
      <c r="G200" s="21">
        <v>4</v>
      </c>
      <c r="H200" s="21">
        <v>0</v>
      </c>
      <c r="I200" s="21">
        <v>92</v>
      </c>
      <c r="J200" s="23">
        <f t="shared" si="9"/>
        <v>1692</v>
      </c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8"/>
      <c r="V200" s="21"/>
      <c r="W200" s="21"/>
      <c r="X200" s="21"/>
      <c r="Y200" s="41"/>
    </row>
    <row r="201" spans="1:25" ht="18.75" x14ac:dyDescent="0.45">
      <c r="A201" s="20">
        <v>1066</v>
      </c>
      <c r="B201" s="21" t="s">
        <v>46</v>
      </c>
      <c r="C201" s="22">
        <v>36292</v>
      </c>
      <c r="D201" s="22">
        <v>19</v>
      </c>
      <c r="E201" s="22">
        <v>2533</v>
      </c>
      <c r="F201" s="43" t="s">
        <v>66</v>
      </c>
      <c r="G201" s="21">
        <v>0</v>
      </c>
      <c r="H201" s="21">
        <v>0</v>
      </c>
      <c r="I201" s="21">
        <v>96</v>
      </c>
      <c r="J201" s="23"/>
      <c r="K201" s="23">
        <f>G201*400+H201*100+I201</f>
        <v>96</v>
      </c>
      <c r="L201" s="21"/>
      <c r="M201" s="21"/>
      <c r="N201" s="21"/>
      <c r="O201" s="21">
        <v>1</v>
      </c>
      <c r="P201" s="21">
        <v>286</v>
      </c>
      <c r="Q201" s="21" t="s">
        <v>34</v>
      </c>
      <c r="R201" s="21" t="s">
        <v>40</v>
      </c>
      <c r="S201" s="21">
        <v>48</v>
      </c>
      <c r="T201" s="21"/>
      <c r="U201" s="28">
        <v>48</v>
      </c>
      <c r="V201" s="21"/>
      <c r="W201" s="21"/>
      <c r="X201" s="21">
        <v>20</v>
      </c>
      <c r="Y201" s="22" t="s">
        <v>36</v>
      </c>
    </row>
    <row r="202" spans="1:25" ht="18.75" x14ac:dyDescent="0.45">
      <c r="A202" s="20"/>
      <c r="B202" s="21"/>
      <c r="C202" s="22"/>
      <c r="D202" s="22"/>
      <c r="E202" s="22"/>
      <c r="F202" s="43"/>
      <c r="G202" s="21"/>
      <c r="H202" s="21"/>
      <c r="I202" s="21"/>
      <c r="J202" s="23"/>
      <c r="K202" s="23"/>
      <c r="L202" s="21"/>
      <c r="M202" s="21"/>
      <c r="N202" s="21"/>
      <c r="O202" s="21"/>
      <c r="P202" s="21"/>
      <c r="Q202" s="21"/>
      <c r="R202" s="21"/>
      <c r="S202" s="21"/>
      <c r="T202" s="21"/>
      <c r="U202" s="28"/>
      <c r="V202" s="21"/>
      <c r="W202" s="21"/>
      <c r="X202" s="21"/>
      <c r="Y202" s="22"/>
    </row>
    <row r="203" spans="1:25" ht="18.75" x14ac:dyDescent="0.45">
      <c r="A203" s="20"/>
      <c r="B203" s="21"/>
      <c r="C203" s="22"/>
      <c r="D203" s="22"/>
      <c r="E203" s="22"/>
      <c r="F203" s="43"/>
      <c r="G203" s="21"/>
      <c r="H203" s="21"/>
      <c r="I203" s="21"/>
      <c r="J203" s="23"/>
      <c r="K203" s="23"/>
      <c r="L203" s="21"/>
      <c r="M203" s="21"/>
      <c r="N203" s="21"/>
      <c r="O203" s="21"/>
      <c r="P203" s="21"/>
      <c r="Q203" s="21"/>
      <c r="R203" s="21"/>
      <c r="S203" s="21"/>
      <c r="T203" s="21"/>
      <c r="U203" s="28"/>
      <c r="V203" s="21"/>
      <c r="W203" s="21"/>
      <c r="X203" s="21"/>
      <c r="Y203" s="22"/>
    </row>
    <row r="204" spans="1:25" ht="18.75" x14ac:dyDescent="0.45">
      <c r="A204" s="20"/>
      <c r="B204" s="21"/>
      <c r="C204" s="22"/>
      <c r="D204" s="22"/>
      <c r="E204" s="22"/>
      <c r="F204" s="43"/>
      <c r="G204" s="21"/>
      <c r="H204" s="21"/>
      <c r="I204" s="21"/>
      <c r="J204" s="23"/>
      <c r="K204" s="23"/>
      <c r="L204" s="21"/>
      <c r="M204" s="21"/>
      <c r="N204" s="21"/>
      <c r="O204" s="21"/>
      <c r="P204" s="21"/>
      <c r="Q204" s="21"/>
      <c r="R204" s="21"/>
      <c r="S204" s="21"/>
      <c r="T204" s="21"/>
      <c r="U204" s="28"/>
      <c r="V204" s="21"/>
      <c r="W204" s="21"/>
      <c r="X204" s="21"/>
      <c r="Y204" s="22"/>
    </row>
    <row r="205" spans="1:25" ht="18.75" x14ac:dyDescent="0.45">
      <c r="A205" s="20"/>
      <c r="B205" s="21"/>
      <c r="C205" s="22"/>
      <c r="D205" s="22"/>
      <c r="E205" s="22"/>
      <c r="F205" s="43"/>
      <c r="G205" s="21"/>
      <c r="H205" s="21"/>
      <c r="I205" s="21"/>
      <c r="J205" s="23"/>
      <c r="K205" s="23"/>
      <c r="L205" s="21"/>
      <c r="M205" s="21"/>
      <c r="N205" s="21"/>
      <c r="O205" s="21"/>
      <c r="P205" s="21"/>
      <c r="Q205" s="21"/>
      <c r="R205" s="21"/>
      <c r="S205" s="21"/>
      <c r="T205" s="21"/>
      <c r="U205" s="28"/>
      <c r="V205" s="21"/>
      <c r="W205" s="21"/>
      <c r="X205" s="21"/>
      <c r="Y205" s="22"/>
    </row>
    <row r="206" spans="1:25" ht="18.75" x14ac:dyDescent="0.45">
      <c r="A206" s="20"/>
      <c r="B206" s="21"/>
      <c r="C206" s="22"/>
      <c r="D206" s="22"/>
      <c r="E206" s="22"/>
      <c r="F206" s="43"/>
      <c r="G206" s="21"/>
      <c r="H206" s="21"/>
      <c r="I206" s="21"/>
      <c r="J206" s="23"/>
      <c r="K206" s="23"/>
      <c r="L206" s="21"/>
      <c r="M206" s="21"/>
      <c r="N206" s="21"/>
      <c r="O206" s="21"/>
      <c r="P206" s="21"/>
      <c r="Q206" s="21"/>
      <c r="R206" s="21"/>
      <c r="S206" s="21"/>
      <c r="T206" s="21"/>
      <c r="U206" s="28"/>
      <c r="V206" s="21"/>
      <c r="W206" s="21"/>
      <c r="X206" s="21"/>
      <c r="Y206" s="22"/>
    </row>
    <row r="207" spans="1:25" ht="18.75" x14ac:dyDescent="0.45">
      <c r="A207" s="20">
        <v>1067</v>
      </c>
      <c r="B207" s="21" t="s">
        <v>46</v>
      </c>
      <c r="C207" s="22">
        <v>50901</v>
      </c>
      <c r="D207" s="22">
        <v>157</v>
      </c>
      <c r="E207" s="22">
        <v>5157</v>
      </c>
      <c r="F207" s="21" t="s">
        <v>37</v>
      </c>
      <c r="G207" s="21">
        <v>0</v>
      </c>
      <c r="H207" s="21">
        <v>0</v>
      </c>
      <c r="I207" s="21">
        <v>34.9</v>
      </c>
      <c r="J207" s="23">
        <f t="shared" si="9"/>
        <v>34.9</v>
      </c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8"/>
      <c r="V207" s="21"/>
      <c r="W207" s="21"/>
      <c r="X207" s="21"/>
      <c r="Y207" s="41"/>
    </row>
    <row r="208" spans="1:25" ht="18.75" x14ac:dyDescent="0.45">
      <c r="A208" s="20"/>
      <c r="B208" s="21" t="s">
        <v>46</v>
      </c>
      <c r="C208" s="22">
        <v>7226</v>
      </c>
      <c r="D208" s="22">
        <v>91</v>
      </c>
      <c r="E208" s="22">
        <v>240</v>
      </c>
      <c r="F208" s="21" t="s">
        <v>37</v>
      </c>
      <c r="G208" s="21">
        <v>0</v>
      </c>
      <c r="H208" s="21">
        <v>0</v>
      </c>
      <c r="I208" s="21">
        <v>53</v>
      </c>
      <c r="J208" s="23">
        <f t="shared" si="9"/>
        <v>53</v>
      </c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8"/>
      <c r="V208" s="21"/>
      <c r="W208" s="21"/>
      <c r="X208" s="21"/>
      <c r="Y208" s="41"/>
    </row>
    <row r="209" spans="1:25" ht="18.75" x14ac:dyDescent="0.45">
      <c r="A209" s="20"/>
      <c r="B209" s="21" t="s">
        <v>46</v>
      </c>
      <c r="C209" s="22">
        <v>34868</v>
      </c>
      <c r="D209" s="22">
        <v>232</v>
      </c>
      <c r="E209" s="22">
        <v>2349</v>
      </c>
      <c r="F209" s="21" t="s">
        <v>37</v>
      </c>
      <c r="G209" s="21">
        <v>3</v>
      </c>
      <c r="H209" s="21">
        <v>3</v>
      </c>
      <c r="I209" s="21">
        <v>34.6</v>
      </c>
      <c r="J209" s="23">
        <f t="shared" si="9"/>
        <v>1534.6</v>
      </c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8"/>
      <c r="V209" s="21"/>
      <c r="W209" s="21"/>
      <c r="X209" s="21"/>
      <c r="Y209" s="41"/>
    </row>
    <row r="210" spans="1:25" ht="18.75" x14ac:dyDescent="0.45">
      <c r="A210" s="20"/>
      <c r="B210" s="21" t="s">
        <v>46</v>
      </c>
      <c r="C210" s="22">
        <v>34881</v>
      </c>
      <c r="D210" s="22">
        <v>225</v>
      </c>
      <c r="E210" s="22">
        <v>2362</v>
      </c>
      <c r="F210" s="21" t="s">
        <v>37</v>
      </c>
      <c r="G210" s="21">
        <v>1</v>
      </c>
      <c r="H210" s="21">
        <v>0</v>
      </c>
      <c r="I210" s="21">
        <v>84.4</v>
      </c>
      <c r="J210" s="23">
        <f t="shared" si="9"/>
        <v>484.4</v>
      </c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8"/>
      <c r="V210" s="21"/>
      <c r="W210" s="21"/>
      <c r="X210" s="21"/>
      <c r="Y210" s="41"/>
    </row>
    <row r="211" spans="1:25" ht="18.75" x14ac:dyDescent="0.45">
      <c r="A211" s="20">
        <v>1068</v>
      </c>
      <c r="B211" s="21" t="s">
        <v>46</v>
      </c>
      <c r="C211" s="22">
        <v>21428</v>
      </c>
      <c r="D211" s="22">
        <v>12</v>
      </c>
      <c r="E211" s="22">
        <v>1858</v>
      </c>
      <c r="F211" s="43" t="s">
        <v>52</v>
      </c>
      <c r="G211" s="21">
        <v>22</v>
      </c>
      <c r="H211" s="21">
        <v>2</v>
      </c>
      <c r="I211" s="21">
        <v>34.5</v>
      </c>
      <c r="J211" s="23">
        <f t="shared" si="9"/>
        <v>9034.5</v>
      </c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8"/>
      <c r="V211" s="21"/>
      <c r="W211" s="21"/>
      <c r="X211" s="21"/>
      <c r="Y211" s="41"/>
    </row>
    <row r="212" spans="1:25" ht="18.75" x14ac:dyDescent="0.45">
      <c r="A212" s="20">
        <v>1069</v>
      </c>
      <c r="B212" s="21" t="s">
        <v>46</v>
      </c>
      <c r="C212" s="22">
        <v>51275</v>
      </c>
      <c r="D212" s="22">
        <v>181</v>
      </c>
      <c r="E212" s="22">
        <v>5246</v>
      </c>
      <c r="F212" s="43" t="s">
        <v>52</v>
      </c>
      <c r="G212" s="21">
        <v>22</v>
      </c>
      <c r="H212" s="21">
        <v>2</v>
      </c>
      <c r="I212" s="21">
        <v>34</v>
      </c>
      <c r="J212" s="23">
        <f t="shared" si="9"/>
        <v>9034</v>
      </c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8"/>
      <c r="V212" s="21"/>
      <c r="W212" s="21"/>
      <c r="X212" s="21"/>
      <c r="Y212" s="41"/>
    </row>
    <row r="213" spans="1:25" ht="18.75" x14ac:dyDescent="0.45">
      <c r="A213" s="20">
        <v>1070</v>
      </c>
      <c r="B213" s="21" t="s">
        <v>46</v>
      </c>
      <c r="C213" s="59">
        <v>17934</v>
      </c>
      <c r="D213" s="59">
        <v>55</v>
      </c>
      <c r="E213" s="59">
        <v>1421</v>
      </c>
      <c r="F213" s="60" t="s">
        <v>52</v>
      </c>
      <c r="G213" s="60">
        <v>23</v>
      </c>
      <c r="H213" s="60">
        <v>3</v>
      </c>
      <c r="I213" s="60">
        <v>90</v>
      </c>
      <c r="J213" s="23">
        <f t="shared" si="9"/>
        <v>9590</v>
      </c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8"/>
      <c r="V213" s="21"/>
      <c r="W213" s="21"/>
      <c r="X213" s="21"/>
      <c r="Y213" s="41"/>
    </row>
    <row r="214" spans="1:25" ht="18.75" x14ac:dyDescent="0.45">
      <c r="A214" s="20">
        <v>1071</v>
      </c>
      <c r="B214" s="60" t="s">
        <v>46</v>
      </c>
      <c r="C214" s="59">
        <v>34896</v>
      </c>
      <c r="D214" s="59">
        <v>249</v>
      </c>
      <c r="E214" s="59">
        <v>2399</v>
      </c>
      <c r="F214" s="60" t="s">
        <v>52</v>
      </c>
      <c r="G214" s="60">
        <v>12</v>
      </c>
      <c r="H214" s="60">
        <v>1</v>
      </c>
      <c r="I214" s="60">
        <v>63.3</v>
      </c>
      <c r="J214" s="23">
        <f t="shared" si="9"/>
        <v>4963.3</v>
      </c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8"/>
      <c r="V214" s="21"/>
      <c r="W214" s="21"/>
      <c r="X214" s="21"/>
      <c r="Y214" s="41"/>
    </row>
    <row r="215" spans="1:25" ht="18.75" x14ac:dyDescent="0.45">
      <c r="A215" s="20">
        <v>1072</v>
      </c>
      <c r="B215" s="60" t="s">
        <v>46</v>
      </c>
      <c r="C215" s="22">
        <v>42121</v>
      </c>
      <c r="D215" s="22">
        <v>328</v>
      </c>
      <c r="E215" s="22">
        <v>3834</v>
      </c>
      <c r="F215" s="43" t="s">
        <v>37</v>
      </c>
      <c r="G215" s="21">
        <v>11</v>
      </c>
      <c r="H215" s="21">
        <v>0</v>
      </c>
      <c r="I215" s="21">
        <v>67.099999999999994</v>
      </c>
      <c r="J215" s="23">
        <f t="shared" si="9"/>
        <v>4467.1000000000004</v>
      </c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8"/>
      <c r="V215" s="21"/>
      <c r="W215" s="21"/>
      <c r="X215" s="21"/>
      <c r="Y215" s="41"/>
    </row>
    <row r="216" spans="1:25" ht="18.75" x14ac:dyDescent="0.45">
      <c r="A216" s="20"/>
      <c r="B216" s="60" t="s">
        <v>46</v>
      </c>
      <c r="C216" s="22">
        <v>51266</v>
      </c>
      <c r="D216" s="22">
        <v>418</v>
      </c>
      <c r="E216" s="22">
        <v>5242</v>
      </c>
      <c r="F216" s="43" t="s">
        <v>37</v>
      </c>
      <c r="G216" s="21">
        <v>3</v>
      </c>
      <c r="H216" s="21">
        <v>3</v>
      </c>
      <c r="I216" s="21">
        <v>31.2</v>
      </c>
      <c r="J216" s="23">
        <f t="shared" si="9"/>
        <v>1531.2</v>
      </c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8"/>
      <c r="V216" s="21"/>
      <c r="W216" s="21"/>
      <c r="X216" s="21"/>
      <c r="Y216" s="41"/>
    </row>
    <row r="217" spans="1:25" ht="18.75" x14ac:dyDescent="0.45">
      <c r="A217" s="20"/>
      <c r="B217" s="60" t="s">
        <v>46</v>
      </c>
      <c r="C217" s="22">
        <v>50556</v>
      </c>
      <c r="D217" s="22">
        <v>507</v>
      </c>
      <c r="E217" s="22">
        <v>5123</v>
      </c>
      <c r="F217" s="43" t="s">
        <v>37</v>
      </c>
      <c r="G217" s="21">
        <v>5</v>
      </c>
      <c r="H217" s="21">
        <v>0</v>
      </c>
      <c r="I217" s="21">
        <v>34.700000000000003</v>
      </c>
      <c r="J217" s="23">
        <f t="shared" si="9"/>
        <v>2034.7</v>
      </c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8"/>
      <c r="V217" s="21"/>
      <c r="W217" s="21"/>
      <c r="X217" s="21"/>
      <c r="Y217" s="41"/>
    </row>
    <row r="218" spans="1:25" ht="18.75" x14ac:dyDescent="0.45">
      <c r="A218" s="20"/>
      <c r="B218" s="60" t="s">
        <v>46</v>
      </c>
      <c r="C218" s="22">
        <v>50558</v>
      </c>
      <c r="D218" s="22">
        <v>509</v>
      </c>
      <c r="E218" s="22">
        <v>5125</v>
      </c>
      <c r="F218" s="43" t="s">
        <v>37</v>
      </c>
      <c r="G218" s="21">
        <v>2</v>
      </c>
      <c r="H218" s="21">
        <v>0</v>
      </c>
      <c r="I218" s="21">
        <v>70.5</v>
      </c>
      <c r="J218" s="23">
        <f t="shared" si="9"/>
        <v>870.5</v>
      </c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8"/>
      <c r="V218" s="21"/>
      <c r="W218" s="21"/>
      <c r="X218" s="21"/>
      <c r="Y218" s="41"/>
    </row>
    <row r="219" spans="1:25" ht="18.75" x14ac:dyDescent="0.45">
      <c r="A219" s="20">
        <v>1073</v>
      </c>
      <c r="B219" s="60" t="s">
        <v>46</v>
      </c>
      <c r="C219" s="22">
        <v>21443</v>
      </c>
      <c r="D219" s="22">
        <v>24</v>
      </c>
      <c r="E219" s="22">
        <v>1873</v>
      </c>
      <c r="F219" s="43" t="s">
        <v>52</v>
      </c>
      <c r="G219" s="21">
        <v>6</v>
      </c>
      <c r="H219" s="21">
        <v>1</v>
      </c>
      <c r="I219" s="21">
        <v>50</v>
      </c>
      <c r="J219" s="23">
        <f t="shared" si="9"/>
        <v>2550</v>
      </c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8"/>
      <c r="V219" s="21"/>
      <c r="W219" s="21"/>
      <c r="X219" s="21"/>
      <c r="Y219" s="41"/>
    </row>
    <row r="220" spans="1:25" ht="18.75" x14ac:dyDescent="0.45">
      <c r="A220" s="20"/>
      <c r="B220" s="60" t="s">
        <v>46</v>
      </c>
      <c r="C220" s="22">
        <v>50055</v>
      </c>
      <c r="D220" s="22">
        <v>178</v>
      </c>
      <c r="E220" s="22">
        <v>5079</v>
      </c>
      <c r="F220" s="43" t="s">
        <v>52</v>
      </c>
      <c r="G220" s="21">
        <v>5</v>
      </c>
      <c r="H220" s="21">
        <v>0</v>
      </c>
      <c r="I220" s="21">
        <v>32.9</v>
      </c>
      <c r="J220" s="23">
        <f t="shared" si="9"/>
        <v>2032.9</v>
      </c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8"/>
      <c r="V220" s="21"/>
      <c r="W220" s="21"/>
      <c r="X220" s="21"/>
      <c r="Y220" s="41"/>
    </row>
    <row r="221" spans="1:25" ht="18.75" x14ac:dyDescent="0.45">
      <c r="A221" s="20"/>
      <c r="B221" s="60" t="s">
        <v>46</v>
      </c>
      <c r="C221" s="22">
        <v>34726</v>
      </c>
      <c r="D221" s="22">
        <v>240</v>
      </c>
      <c r="E221" s="22">
        <v>2327</v>
      </c>
      <c r="F221" s="43" t="s">
        <v>52</v>
      </c>
      <c r="G221" s="21">
        <v>0</v>
      </c>
      <c r="H221" s="21">
        <v>3</v>
      </c>
      <c r="I221" s="21">
        <v>37.700000000000003</v>
      </c>
      <c r="J221" s="23">
        <f t="shared" si="9"/>
        <v>337.7</v>
      </c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8"/>
      <c r="V221" s="21"/>
      <c r="W221" s="21"/>
      <c r="X221" s="21"/>
      <c r="Y221" s="41"/>
    </row>
    <row r="222" spans="1:25" ht="18.75" x14ac:dyDescent="0.45">
      <c r="A222" s="20">
        <v>1074</v>
      </c>
      <c r="B222" s="60" t="s">
        <v>46</v>
      </c>
      <c r="C222" s="22">
        <v>7434</v>
      </c>
      <c r="D222" s="22">
        <v>24</v>
      </c>
      <c r="E222" s="22">
        <v>187</v>
      </c>
      <c r="F222" s="43" t="s">
        <v>66</v>
      </c>
      <c r="G222" s="21">
        <v>0</v>
      </c>
      <c r="H222" s="21">
        <v>0</v>
      </c>
      <c r="I222" s="21">
        <v>92.1</v>
      </c>
      <c r="J222" s="23"/>
      <c r="K222" s="23">
        <f>G222*400+H222*100+I222</f>
        <v>92.1</v>
      </c>
      <c r="L222" s="21"/>
      <c r="M222" s="21"/>
      <c r="N222" s="21"/>
      <c r="O222" s="21">
        <v>1</v>
      </c>
      <c r="P222" s="21">
        <v>237</v>
      </c>
      <c r="Q222" s="21" t="s">
        <v>34</v>
      </c>
      <c r="R222" s="21" t="s">
        <v>35</v>
      </c>
      <c r="S222" s="21">
        <v>60</v>
      </c>
      <c r="T222" s="21"/>
      <c r="U222" s="28">
        <v>60</v>
      </c>
      <c r="V222" s="21"/>
      <c r="W222" s="21"/>
      <c r="X222" s="21">
        <v>15</v>
      </c>
      <c r="Y222" s="22" t="s">
        <v>36</v>
      </c>
    </row>
    <row r="223" spans="1:25" ht="18.75" x14ac:dyDescent="0.45">
      <c r="A223" s="20"/>
      <c r="B223" s="60" t="s">
        <v>46</v>
      </c>
      <c r="C223" s="22">
        <v>34729</v>
      </c>
      <c r="D223" s="22">
        <v>204</v>
      </c>
      <c r="E223" s="22">
        <v>2330</v>
      </c>
      <c r="F223" s="43" t="s">
        <v>66</v>
      </c>
      <c r="G223" s="21">
        <v>6</v>
      </c>
      <c r="H223" s="21">
        <v>0</v>
      </c>
      <c r="I223" s="21">
        <v>0</v>
      </c>
      <c r="J223" s="23">
        <f t="shared" si="9"/>
        <v>2400</v>
      </c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8"/>
      <c r="V223" s="21"/>
      <c r="W223" s="21"/>
      <c r="X223" s="21"/>
      <c r="Y223" s="41"/>
    </row>
    <row r="224" spans="1:25" ht="18.75" x14ac:dyDescent="0.45">
      <c r="A224" s="20">
        <v>1075</v>
      </c>
      <c r="B224" s="60" t="s">
        <v>46</v>
      </c>
      <c r="C224" s="22">
        <v>49753</v>
      </c>
      <c r="D224" s="22">
        <v>163</v>
      </c>
      <c r="E224" s="22">
        <v>5018</v>
      </c>
      <c r="F224" s="43" t="s">
        <v>66</v>
      </c>
      <c r="G224" s="21">
        <v>16</v>
      </c>
      <c r="H224" s="21">
        <v>2</v>
      </c>
      <c r="I224" s="21">
        <v>88.9</v>
      </c>
      <c r="J224" s="23">
        <f t="shared" si="9"/>
        <v>6688.9</v>
      </c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8"/>
      <c r="V224" s="21"/>
      <c r="W224" s="21"/>
      <c r="X224" s="21"/>
      <c r="Y224" s="41"/>
    </row>
    <row r="225" spans="1:25" ht="18.75" x14ac:dyDescent="0.45">
      <c r="A225" s="20"/>
      <c r="B225" s="60" t="s">
        <v>46</v>
      </c>
      <c r="C225" s="22">
        <v>34953</v>
      </c>
      <c r="D225" s="22">
        <v>241</v>
      </c>
      <c r="E225" s="22">
        <v>2385</v>
      </c>
      <c r="F225" s="43" t="s">
        <v>66</v>
      </c>
      <c r="G225" s="21">
        <v>15</v>
      </c>
      <c r="H225" s="21">
        <v>2</v>
      </c>
      <c r="I225" s="21">
        <v>26.3</v>
      </c>
      <c r="J225" s="23">
        <f t="shared" si="9"/>
        <v>6226.3</v>
      </c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8"/>
      <c r="V225" s="21"/>
      <c r="W225" s="21"/>
      <c r="X225" s="21"/>
      <c r="Y225" s="41"/>
    </row>
    <row r="226" spans="1:25" ht="18.75" x14ac:dyDescent="0.45">
      <c r="A226" s="20">
        <v>1076</v>
      </c>
      <c r="B226" s="60" t="s">
        <v>46</v>
      </c>
      <c r="C226" s="22">
        <v>49751</v>
      </c>
      <c r="D226" s="22">
        <v>161</v>
      </c>
      <c r="E226" s="22">
        <v>5016</v>
      </c>
      <c r="F226" s="43" t="s">
        <v>66</v>
      </c>
      <c r="G226" s="21">
        <v>16</v>
      </c>
      <c r="H226" s="21">
        <v>2</v>
      </c>
      <c r="I226" s="21">
        <v>88.9</v>
      </c>
      <c r="J226" s="23">
        <f t="shared" si="9"/>
        <v>6688.9</v>
      </c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8"/>
      <c r="V226" s="21"/>
      <c r="W226" s="21"/>
      <c r="X226" s="21"/>
      <c r="Y226" s="41"/>
    </row>
    <row r="227" spans="1:25" ht="18.75" x14ac:dyDescent="0.45">
      <c r="A227" s="20">
        <v>1077</v>
      </c>
      <c r="B227" s="60" t="s">
        <v>46</v>
      </c>
      <c r="C227" s="22">
        <v>7193</v>
      </c>
      <c r="D227" s="22">
        <v>38</v>
      </c>
      <c r="E227" s="22">
        <v>207</v>
      </c>
      <c r="F227" s="43" t="s">
        <v>66</v>
      </c>
      <c r="G227" s="21">
        <v>0</v>
      </c>
      <c r="H227" s="21">
        <v>0</v>
      </c>
      <c r="I227" s="21">
        <v>36</v>
      </c>
      <c r="J227" s="23">
        <f t="shared" si="9"/>
        <v>36</v>
      </c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8"/>
      <c r="V227" s="21"/>
      <c r="W227" s="21"/>
      <c r="X227" s="21"/>
      <c r="Y227" s="41"/>
    </row>
    <row r="228" spans="1:25" ht="18.75" x14ac:dyDescent="0.45">
      <c r="A228" s="20">
        <v>1078</v>
      </c>
      <c r="B228" s="60" t="s">
        <v>46</v>
      </c>
      <c r="C228" s="22">
        <v>35461</v>
      </c>
      <c r="D228" s="22">
        <v>246</v>
      </c>
      <c r="E228" s="22">
        <v>2486</v>
      </c>
      <c r="F228" s="43" t="s">
        <v>66</v>
      </c>
      <c r="G228" s="21">
        <v>0</v>
      </c>
      <c r="H228" s="21">
        <v>1</v>
      </c>
      <c r="I228" s="21">
        <v>51.3</v>
      </c>
      <c r="J228" s="23">
        <f t="shared" si="9"/>
        <v>151.30000000000001</v>
      </c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8"/>
      <c r="V228" s="21"/>
      <c r="W228" s="21"/>
      <c r="X228" s="21"/>
      <c r="Y228" s="41"/>
    </row>
    <row r="229" spans="1:25" ht="18.75" x14ac:dyDescent="0.45">
      <c r="A229" s="20"/>
      <c r="B229" s="60" t="s">
        <v>46</v>
      </c>
      <c r="C229" s="22">
        <v>42999</v>
      </c>
      <c r="D229" s="22">
        <v>366</v>
      </c>
      <c r="E229" s="22">
        <v>4050</v>
      </c>
      <c r="F229" s="43" t="s">
        <v>66</v>
      </c>
      <c r="G229" s="21">
        <v>3</v>
      </c>
      <c r="H229" s="21">
        <v>0</v>
      </c>
      <c r="I229" s="21">
        <v>0</v>
      </c>
      <c r="J229" s="23">
        <f t="shared" si="9"/>
        <v>1200</v>
      </c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8"/>
      <c r="V229" s="21"/>
      <c r="W229" s="21"/>
      <c r="X229" s="21"/>
      <c r="Y229" s="41"/>
    </row>
    <row r="230" spans="1:25" ht="18.75" x14ac:dyDescent="0.45">
      <c r="A230" s="20">
        <v>1079</v>
      </c>
      <c r="B230" s="60" t="s">
        <v>46</v>
      </c>
      <c r="C230" s="22">
        <v>39311</v>
      </c>
      <c r="D230" s="22">
        <v>364</v>
      </c>
      <c r="E230" s="22">
        <v>3070</v>
      </c>
      <c r="F230" s="43" t="s">
        <v>66</v>
      </c>
      <c r="G230" s="21">
        <v>0</v>
      </c>
      <c r="H230" s="21">
        <v>2</v>
      </c>
      <c r="I230" s="21">
        <v>83</v>
      </c>
      <c r="J230" s="23">
        <f t="shared" si="9"/>
        <v>283</v>
      </c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8"/>
      <c r="V230" s="21"/>
      <c r="W230" s="21"/>
      <c r="X230" s="21"/>
      <c r="Y230" s="41"/>
    </row>
    <row r="231" spans="1:25" ht="18.75" x14ac:dyDescent="0.45">
      <c r="A231" s="20">
        <v>1080</v>
      </c>
      <c r="B231" s="60" t="s">
        <v>46</v>
      </c>
      <c r="C231" s="22">
        <v>24530</v>
      </c>
      <c r="D231" s="22">
        <v>16</v>
      </c>
      <c r="E231" s="22">
        <v>2065</v>
      </c>
      <c r="F231" s="43" t="s">
        <v>66</v>
      </c>
      <c r="G231" s="21">
        <v>6</v>
      </c>
      <c r="H231" s="21">
        <v>2</v>
      </c>
      <c r="I231" s="21">
        <v>0</v>
      </c>
      <c r="J231" s="23">
        <f t="shared" si="9"/>
        <v>2600</v>
      </c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8"/>
      <c r="V231" s="21"/>
      <c r="W231" s="21"/>
      <c r="X231" s="21"/>
      <c r="Y231" s="41"/>
    </row>
    <row r="232" spans="1:25" ht="18.75" x14ac:dyDescent="0.45">
      <c r="A232" s="20"/>
      <c r="B232" s="60" t="s">
        <v>46</v>
      </c>
      <c r="C232" s="22">
        <v>7405</v>
      </c>
      <c r="D232" s="22">
        <v>2</v>
      </c>
      <c r="E232" s="22">
        <v>12</v>
      </c>
      <c r="F232" s="43" t="s">
        <v>66</v>
      </c>
      <c r="G232" s="21">
        <v>0</v>
      </c>
      <c r="H232" s="21">
        <v>0</v>
      </c>
      <c r="I232" s="21">
        <v>5</v>
      </c>
      <c r="J232" s="23">
        <f t="shared" si="9"/>
        <v>5</v>
      </c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8"/>
      <c r="V232" s="21"/>
      <c r="W232" s="21"/>
      <c r="X232" s="21"/>
      <c r="Y232" s="41"/>
    </row>
    <row r="233" spans="1:25" ht="18.75" x14ac:dyDescent="0.45">
      <c r="A233" s="20"/>
      <c r="B233" s="60" t="s">
        <v>46</v>
      </c>
      <c r="C233" s="22">
        <v>7411</v>
      </c>
      <c r="D233" s="22">
        <v>4</v>
      </c>
      <c r="E233" s="22">
        <v>164</v>
      </c>
      <c r="F233" s="43" t="s">
        <v>66</v>
      </c>
      <c r="G233" s="21">
        <v>0</v>
      </c>
      <c r="H233" s="21">
        <v>0</v>
      </c>
      <c r="I233" s="21">
        <v>41</v>
      </c>
      <c r="J233" s="23">
        <f t="shared" si="9"/>
        <v>41</v>
      </c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8"/>
      <c r="V233" s="21"/>
      <c r="W233" s="21"/>
      <c r="X233" s="21"/>
      <c r="Y233" s="41"/>
    </row>
    <row r="234" spans="1:25" ht="18.75" x14ac:dyDescent="0.45">
      <c r="A234" s="20"/>
      <c r="B234" s="60" t="s">
        <v>62</v>
      </c>
      <c r="C234" s="22">
        <v>387</v>
      </c>
      <c r="D234" s="22">
        <v>47</v>
      </c>
      <c r="E234" s="22">
        <v>37</v>
      </c>
      <c r="F234" s="43" t="s">
        <v>66</v>
      </c>
      <c r="G234" s="21">
        <v>2</v>
      </c>
      <c r="H234" s="21">
        <v>2</v>
      </c>
      <c r="I234" s="21">
        <v>40</v>
      </c>
      <c r="J234" s="23">
        <f t="shared" si="9"/>
        <v>1040</v>
      </c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8"/>
      <c r="V234" s="21"/>
      <c r="W234" s="21"/>
      <c r="X234" s="21"/>
      <c r="Y234" s="41"/>
    </row>
    <row r="235" spans="1:25" ht="18.75" x14ac:dyDescent="0.45">
      <c r="A235" s="20"/>
      <c r="B235" s="60"/>
      <c r="C235" s="22"/>
      <c r="D235" s="22"/>
      <c r="E235" s="22"/>
      <c r="F235" s="43"/>
      <c r="G235" s="21"/>
      <c r="H235" s="21"/>
      <c r="I235" s="21"/>
      <c r="J235" s="23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8"/>
      <c r="V235" s="21"/>
      <c r="W235" s="21"/>
      <c r="X235" s="21"/>
      <c r="Y235" s="41"/>
    </row>
    <row r="236" spans="1:25" ht="18.75" x14ac:dyDescent="0.45">
      <c r="A236" s="20">
        <v>1081</v>
      </c>
      <c r="B236" s="60" t="s">
        <v>46</v>
      </c>
      <c r="C236" s="22">
        <v>52732</v>
      </c>
      <c r="D236" s="22">
        <v>162</v>
      </c>
      <c r="E236" s="22">
        <v>5372</v>
      </c>
      <c r="F236" s="43" t="s">
        <v>66</v>
      </c>
      <c r="G236" s="21">
        <v>0</v>
      </c>
      <c r="H236" s="21">
        <v>0</v>
      </c>
      <c r="I236" s="21">
        <v>34</v>
      </c>
      <c r="J236" s="23"/>
      <c r="K236" s="23">
        <f>G236*400+H236*100+I236</f>
        <v>34</v>
      </c>
      <c r="L236" s="21"/>
      <c r="M236" s="21"/>
      <c r="N236" s="21"/>
      <c r="O236" s="21">
        <v>1</v>
      </c>
      <c r="P236" s="21">
        <v>105</v>
      </c>
      <c r="Q236" s="21" t="s">
        <v>34</v>
      </c>
      <c r="R236" s="21" t="s">
        <v>35</v>
      </c>
      <c r="S236" s="21">
        <v>54</v>
      </c>
      <c r="T236" s="21"/>
      <c r="U236" s="28">
        <v>54</v>
      </c>
      <c r="V236" s="21"/>
      <c r="W236" s="21"/>
      <c r="X236" s="21">
        <v>10</v>
      </c>
      <c r="Y236" s="22" t="s">
        <v>36</v>
      </c>
    </row>
    <row r="237" spans="1:25" ht="18.75" x14ac:dyDescent="0.45">
      <c r="A237" s="20"/>
      <c r="B237" s="60"/>
      <c r="C237" s="22"/>
      <c r="D237" s="22"/>
      <c r="E237" s="22"/>
      <c r="F237" s="43"/>
      <c r="G237" s="21"/>
      <c r="H237" s="21"/>
      <c r="I237" s="21"/>
      <c r="J237" s="23"/>
      <c r="K237" s="23"/>
      <c r="L237" s="21"/>
      <c r="M237" s="21"/>
      <c r="N237" s="21"/>
      <c r="O237" s="21"/>
      <c r="P237" s="21"/>
      <c r="Q237" s="21"/>
      <c r="R237" s="21"/>
      <c r="S237" s="21"/>
      <c r="T237" s="21"/>
      <c r="U237" s="28"/>
      <c r="V237" s="21"/>
      <c r="W237" s="21"/>
      <c r="X237" s="21"/>
      <c r="Y237" s="22"/>
    </row>
    <row r="238" spans="1:25" ht="18.75" x14ac:dyDescent="0.45">
      <c r="A238" s="20">
        <v>1082</v>
      </c>
      <c r="B238" s="60" t="s">
        <v>46</v>
      </c>
      <c r="C238" s="22">
        <v>7223</v>
      </c>
      <c r="D238" s="22">
        <v>86</v>
      </c>
      <c r="E238" s="22">
        <v>237</v>
      </c>
      <c r="F238" s="43" t="s">
        <v>37</v>
      </c>
      <c r="G238" s="21">
        <v>0</v>
      </c>
      <c r="H238" s="21">
        <v>0</v>
      </c>
      <c r="I238" s="21">
        <v>36</v>
      </c>
      <c r="J238" s="23"/>
      <c r="K238" s="23">
        <f>G238*400+H238*100+I238</f>
        <v>36</v>
      </c>
      <c r="L238" s="21"/>
      <c r="M238" s="21"/>
      <c r="N238" s="21"/>
      <c r="O238" s="21">
        <v>1</v>
      </c>
      <c r="P238" s="21">
        <v>168</v>
      </c>
      <c r="Q238" s="21" t="s">
        <v>34</v>
      </c>
      <c r="R238" s="21" t="s">
        <v>40</v>
      </c>
      <c r="S238" s="21">
        <v>54</v>
      </c>
      <c r="T238" s="21"/>
      <c r="U238" s="28">
        <v>54</v>
      </c>
      <c r="V238" s="21"/>
      <c r="W238" s="21"/>
      <c r="X238" s="21">
        <v>26</v>
      </c>
      <c r="Y238" s="22" t="s">
        <v>36</v>
      </c>
    </row>
    <row r="239" spans="1:25" ht="18.75" x14ac:dyDescent="0.45">
      <c r="A239" s="20"/>
      <c r="B239" s="60" t="s">
        <v>46</v>
      </c>
      <c r="C239" s="22">
        <v>48850</v>
      </c>
      <c r="D239" s="22">
        <v>409</v>
      </c>
      <c r="E239" s="22">
        <v>4906</v>
      </c>
      <c r="F239" s="43" t="s">
        <v>37</v>
      </c>
      <c r="G239" s="21">
        <v>1</v>
      </c>
      <c r="H239" s="21">
        <v>2</v>
      </c>
      <c r="I239" s="21">
        <v>8.3000000000000007</v>
      </c>
      <c r="J239" s="23">
        <f t="shared" si="9"/>
        <v>608.29999999999995</v>
      </c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8"/>
      <c r="V239" s="21"/>
      <c r="W239" s="21"/>
      <c r="X239" s="21"/>
      <c r="Y239" s="41"/>
    </row>
    <row r="240" spans="1:25" ht="18.75" x14ac:dyDescent="0.45">
      <c r="A240" s="20">
        <v>1083</v>
      </c>
      <c r="B240" s="60" t="s">
        <v>46</v>
      </c>
      <c r="C240" s="22">
        <v>7457</v>
      </c>
      <c r="D240" s="22">
        <v>46</v>
      </c>
      <c r="E240" s="22">
        <v>421</v>
      </c>
      <c r="F240" s="43" t="s">
        <v>37</v>
      </c>
      <c r="G240" s="21">
        <v>1</v>
      </c>
      <c r="H240" s="21">
        <v>0</v>
      </c>
      <c r="I240" s="21">
        <v>13</v>
      </c>
      <c r="J240" s="23">
        <f t="shared" si="9"/>
        <v>413</v>
      </c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8"/>
      <c r="V240" s="21"/>
      <c r="W240" s="21"/>
      <c r="X240" s="21"/>
      <c r="Y240" s="41"/>
    </row>
    <row r="241" spans="1:25" ht="18.75" x14ac:dyDescent="0.45">
      <c r="A241" s="20">
        <v>1084</v>
      </c>
      <c r="B241" s="60" t="s">
        <v>46</v>
      </c>
      <c r="C241" s="22">
        <v>7291</v>
      </c>
      <c r="D241" s="22">
        <v>2</v>
      </c>
      <c r="E241" s="22">
        <v>305</v>
      </c>
      <c r="F241" s="43" t="s">
        <v>52</v>
      </c>
      <c r="G241" s="21">
        <v>0</v>
      </c>
      <c r="H241" s="21">
        <v>1</v>
      </c>
      <c r="I241" s="21">
        <v>49.4</v>
      </c>
      <c r="J241" s="23"/>
      <c r="K241" s="23">
        <f>G241*400+H241*100+I241</f>
        <v>149.4</v>
      </c>
      <c r="L241" s="21"/>
      <c r="M241" s="21"/>
      <c r="N241" s="21"/>
      <c r="O241" s="21">
        <v>1</v>
      </c>
      <c r="P241" s="21">
        <v>100</v>
      </c>
      <c r="Q241" s="21" t="s">
        <v>34</v>
      </c>
      <c r="R241" s="21" t="s">
        <v>40</v>
      </c>
      <c r="S241" s="21">
        <v>54</v>
      </c>
      <c r="T241" s="21"/>
      <c r="U241" s="28">
        <v>54</v>
      </c>
      <c r="V241" s="21"/>
      <c r="W241" s="21"/>
      <c r="X241" s="21">
        <v>10</v>
      </c>
      <c r="Y241" s="22" t="s">
        <v>36</v>
      </c>
    </row>
    <row r="242" spans="1:25" ht="18.75" x14ac:dyDescent="0.45">
      <c r="A242" s="20">
        <v>1085</v>
      </c>
      <c r="B242" s="60" t="s">
        <v>46</v>
      </c>
      <c r="C242" s="22">
        <v>123801</v>
      </c>
      <c r="D242" s="22">
        <v>183</v>
      </c>
      <c r="E242" s="22">
        <v>626</v>
      </c>
      <c r="F242" s="43" t="s">
        <v>43</v>
      </c>
      <c r="G242" s="21">
        <v>1</v>
      </c>
      <c r="H242" s="21">
        <v>3</v>
      </c>
      <c r="I242" s="21">
        <v>66</v>
      </c>
      <c r="J242" s="23">
        <f t="shared" si="9"/>
        <v>766</v>
      </c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8"/>
      <c r="V242" s="21"/>
      <c r="W242" s="21"/>
      <c r="X242" s="21"/>
      <c r="Y242" s="41"/>
    </row>
    <row r="243" spans="1:25" ht="18.75" x14ac:dyDescent="0.45">
      <c r="A243" s="20">
        <v>1086</v>
      </c>
      <c r="B243" s="60" t="s">
        <v>46</v>
      </c>
      <c r="C243" s="22">
        <v>4054</v>
      </c>
      <c r="D243" s="22">
        <v>35</v>
      </c>
      <c r="E243" s="22">
        <v>26</v>
      </c>
      <c r="F243" s="43" t="s">
        <v>43</v>
      </c>
      <c r="G243" s="21">
        <v>0</v>
      </c>
      <c r="H243" s="21">
        <v>1</v>
      </c>
      <c r="I243" s="21">
        <v>16.5</v>
      </c>
      <c r="J243" s="23"/>
      <c r="K243" s="23">
        <f>G243*400+H243*100+I243</f>
        <v>116.5</v>
      </c>
      <c r="L243" s="21"/>
      <c r="M243" s="21"/>
      <c r="N243" s="21"/>
      <c r="O243" s="21">
        <v>1</v>
      </c>
      <c r="P243" s="21">
        <v>62</v>
      </c>
      <c r="Q243" s="21" t="s">
        <v>34</v>
      </c>
      <c r="R243" s="21" t="s">
        <v>40</v>
      </c>
      <c r="S243" s="21">
        <v>54</v>
      </c>
      <c r="T243" s="21"/>
      <c r="U243" s="28">
        <v>54</v>
      </c>
      <c r="V243" s="21"/>
      <c r="W243" s="21"/>
      <c r="X243" s="21">
        <v>20</v>
      </c>
      <c r="Y243" s="22" t="s">
        <v>36</v>
      </c>
    </row>
    <row r="244" spans="1:25" ht="18.75" x14ac:dyDescent="0.45">
      <c r="A244" s="20">
        <v>1087</v>
      </c>
      <c r="B244" s="60" t="s">
        <v>46</v>
      </c>
      <c r="C244" s="22">
        <v>37472</v>
      </c>
      <c r="D244" s="22">
        <v>316</v>
      </c>
      <c r="E244" s="22">
        <v>2796</v>
      </c>
      <c r="F244" s="43" t="s">
        <v>50</v>
      </c>
      <c r="G244" s="21">
        <v>0</v>
      </c>
      <c r="H244" s="21">
        <v>2</v>
      </c>
      <c r="I244" s="21">
        <v>89.8</v>
      </c>
      <c r="J244" s="23">
        <f t="shared" si="9"/>
        <v>289.8</v>
      </c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8"/>
      <c r="V244" s="21"/>
      <c r="W244" s="21"/>
      <c r="X244" s="21"/>
      <c r="Y244" s="41"/>
    </row>
    <row r="245" spans="1:25" ht="18.75" x14ac:dyDescent="0.45">
      <c r="A245" s="20"/>
      <c r="B245" s="60" t="s">
        <v>46</v>
      </c>
      <c r="C245" s="22">
        <v>18014</v>
      </c>
      <c r="D245" s="22">
        <v>61</v>
      </c>
      <c r="E245" s="22">
        <v>1501</v>
      </c>
      <c r="F245" s="43" t="s">
        <v>50</v>
      </c>
      <c r="G245" s="21">
        <v>4</v>
      </c>
      <c r="H245" s="21">
        <v>0</v>
      </c>
      <c r="I245" s="21">
        <v>9</v>
      </c>
      <c r="J245" s="23">
        <f t="shared" si="9"/>
        <v>1609</v>
      </c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8"/>
      <c r="V245" s="21"/>
      <c r="W245" s="21"/>
      <c r="X245" s="21"/>
      <c r="Y245" s="41"/>
    </row>
    <row r="246" spans="1:25" ht="18.75" x14ac:dyDescent="0.45">
      <c r="A246" s="20">
        <v>1088</v>
      </c>
      <c r="B246" s="60" t="s">
        <v>46</v>
      </c>
      <c r="C246" s="22">
        <v>13802</v>
      </c>
      <c r="D246" s="22">
        <v>184</v>
      </c>
      <c r="E246" s="22">
        <v>627</v>
      </c>
      <c r="F246" s="43" t="s">
        <v>43</v>
      </c>
      <c r="G246" s="21">
        <v>1</v>
      </c>
      <c r="H246" s="21">
        <v>2</v>
      </c>
      <c r="I246" s="21">
        <v>65</v>
      </c>
      <c r="J246" s="23">
        <f t="shared" si="9"/>
        <v>665</v>
      </c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8"/>
      <c r="V246" s="21"/>
      <c r="W246" s="21"/>
      <c r="X246" s="21"/>
      <c r="Y246" s="41"/>
    </row>
    <row r="247" spans="1:25" ht="18.75" x14ac:dyDescent="0.45">
      <c r="A247" s="20"/>
      <c r="B247" s="60" t="s">
        <v>46</v>
      </c>
      <c r="C247" s="22">
        <v>13803</v>
      </c>
      <c r="D247" s="22">
        <v>185</v>
      </c>
      <c r="E247" s="22">
        <v>628</v>
      </c>
      <c r="F247" s="43" t="s">
        <v>43</v>
      </c>
      <c r="G247" s="21">
        <v>1</v>
      </c>
      <c r="H247" s="21">
        <v>3</v>
      </c>
      <c r="I247" s="21">
        <v>70</v>
      </c>
      <c r="J247" s="23">
        <f t="shared" ref="J247:J313" si="10">G247*400+H247*100+I247</f>
        <v>770</v>
      </c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8"/>
      <c r="V247" s="21"/>
      <c r="W247" s="21"/>
      <c r="X247" s="21"/>
      <c r="Y247" s="41"/>
    </row>
    <row r="248" spans="1:25" ht="18.75" x14ac:dyDescent="0.45">
      <c r="A248" s="20"/>
      <c r="B248" s="60" t="s">
        <v>46</v>
      </c>
      <c r="C248" s="22">
        <v>13804</v>
      </c>
      <c r="D248" s="22">
        <v>186</v>
      </c>
      <c r="E248" s="22">
        <v>629</v>
      </c>
      <c r="F248" s="43" t="s">
        <v>43</v>
      </c>
      <c r="G248" s="21">
        <v>1</v>
      </c>
      <c r="H248" s="21">
        <v>3</v>
      </c>
      <c r="I248" s="21">
        <v>65</v>
      </c>
      <c r="J248" s="23">
        <f t="shared" si="10"/>
        <v>765</v>
      </c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8"/>
      <c r="V248" s="21"/>
      <c r="W248" s="21"/>
      <c r="X248" s="21"/>
      <c r="Y248" s="41"/>
    </row>
    <row r="249" spans="1:25" ht="18.75" x14ac:dyDescent="0.45">
      <c r="A249" s="20"/>
      <c r="B249" s="60" t="s">
        <v>46</v>
      </c>
      <c r="C249" s="22">
        <v>13807</v>
      </c>
      <c r="D249" s="22">
        <v>189</v>
      </c>
      <c r="E249" s="22">
        <v>632</v>
      </c>
      <c r="F249" s="43" t="s">
        <v>43</v>
      </c>
      <c r="G249" s="21">
        <v>0</v>
      </c>
      <c r="H249" s="21">
        <v>2</v>
      </c>
      <c r="I249" s="21">
        <v>0</v>
      </c>
      <c r="J249" s="23">
        <f t="shared" si="10"/>
        <v>200</v>
      </c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8"/>
      <c r="V249" s="21"/>
      <c r="W249" s="21"/>
      <c r="X249" s="21"/>
      <c r="Y249" s="41"/>
    </row>
    <row r="250" spans="1:25" ht="18.75" x14ac:dyDescent="0.45">
      <c r="A250" s="20">
        <v>1089</v>
      </c>
      <c r="B250" s="60" t="s">
        <v>46</v>
      </c>
      <c r="C250" s="22">
        <v>49218</v>
      </c>
      <c r="D250" s="22">
        <v>443</v>
      </c>
      <c r="E250" s="22">
        <v>4938</v>
      </c>
      <c r="F250" s="43" t="s">
        <v>50</v>
      </c>
      <c r="G250" s="21">
        <v>10</v>
      </c>
      <c r="H250" s="21">
        <v>0</v>
      </c>
      <c r="I250" s="21">
        <v>0</v>
      </c>
      <c r="J250" s="23">
        <f t="shared" si="10"/>
        <v>4000</v>
      </c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8"/>
      <c r="V250" s="21"/>
      <c r="W250" s="21"/>
      <c r="X250" s="21"/>
      <c r="Y250" s="41"/>
    </row>
    <row r="251" spans="1:25" ht="18.75" x14ac:dyDescent="0.45">
      <c r="A251" s="20">
        <v>1090</v>
      </c>
      <c r="B251" s="60" t="s">
        <v>46</v>
      </c>
      <c r="C251" s="22">
        <v>49217</v>
      </c>
      <c r="D251" s="22">
        <v>442</v>
      </c>
      <c r="E251" s="22">
        <v>4937</v>
      </c>
      <c r="F251" s="43" t="s">
        <v>50</v>
      </c>
      <c r="G251" s="21">
        <v>5</v>
      </c>
      <c r="H251" s="21">
        <v>0</v>
      </c>
      <c r="I251" s="21">
        <v>0</v>
      </c>
      <c r="J251" s="23">
        <f t="shared" si="10"/>
        <v>2000</v>
      </c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8"/>
      <c r="V251" s="21"/>
      <c r="W251" s="21"/>
      <c r="X251" s="21"/>
      <c r="Y251" s="41"/>
    </row>
    <row r="252" spans="1:25" ht="18.75" x14ac:dyDescent="0.45">
      <c r="A252" s="20">
        <v>1091</v>
      </c>
      <c r="B252" s="60" t="s">
        <v>46</v>
      </c>
      <c r="C252" s="22">
        <v>43495</v>
      </c>
      <c r="D252" s="22">
        <v>373</v>
      </c>
      <c r="E252" s="22">
        <v>4083</v>
      </c>
      <c r="F252" s="43" t="s">
        <v>50</v>
      </c>
      <c r="G252" s="21">
        <v>15</v>
      </c>
      <c r="H252" s="21">
        <v>0</v>
      </c>
      <c r="I252" s="21">
        <v>0</v>
      </c>
      <c r="J252" s="23">
        <f t="shared" si="10"/>
        <v>6000</v>
      </c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8"/>
      <c r="V252" s="21"/>
      <c r="W252" s="21"/>
      <c r="X252" s="21"/>
      <c r="Y252" s="41"/>
    </row>
    <row r="253" spans="1:25" ht="18.75" x14ac:dyDescent="0.45">
      <c r="A253" s="20"/>
      <c r="B253" s="60" t="s">
        <v>46</v>
      </c>
      <c r="C253" s="22">
        <v>4091</v>
      </c>
      <c r="D253" s="22">
        <v>29</v>
      </c>
      <c r="E253" s="22">
        <v>86</v>
      </c>
      <c r="F253" s="43" t="s">
        <v>50</v>
      </c>
      <c r="G253" s="21">
        <v>0</v>
      </c>
      <c r="H253" s="21">
        <v>1</v>
      </c>
      <c r="I253" s="21">
        <v>86.9</v>
      </c>
      <c r="J253" s="23">
        <f t="shared" si="10"/>
        <v>186.9</v>
      </c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8"/>
      <c r="V253" s="21"/>
      <c r="W253" s="21"/>
      <c r="X253" s="21"/>
      <c r="Y253" s="41"/>
    </row>
    <row r="254" spans="1:25" ht="18.75" x14ac:dyDescent="0.45">
      <c r="A254" s="20">
        <v>1092</v>
      </c>
      <c r="B254" s="60" t="s">
        <v>46</v>
      </c>
      <c r="C254" s="22">
        <v>43484</v>
      </c>
      <c r="D254" s="22">
        <v>375</v>
      </c>
      <c r="E254" s="22">
        <v>4085</v>
      </c>
      <c r="F254" s="43" t="s">
        <v>50</v>
      </c>
      <c r="G254" s="21">
        <v>0</v>
      </c>
      <c r="H254" s="21">
        <v>1</v>
      </c>
      <c r="I254" s="21">
        <v>14.8</v>
      </c>
      <c r="J254" s="23">
        <f t="shared" si="10"/>
        <v>114.8</v>
      </c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8"/>
      <c r="V254" s="21"/>
      <c r="W254" s="21"/>
      <c r="X254" s="21"/>
      <c r="Y254" s="41"/>
    </row>
    <row r="255" spans="1:25" ht="18.75" x14ac:dyDescent="0.45">
      <c r="A255" s="20"/>
      <c r="B255" s="60" t="s">
        <v>46</v>
      </c>
      <c r="C255" s="22">
        <v>49216</v>
      </c>
      <c r="D255" s="22">
        <v>421</v>
      </c>
      <c r="E255" s="22">
        <v>4936</v>
      </c>
      <c r="F255" s="43" t="s">
        <v>50</v>
      </c>
      <c r="G255" s="21">
        <v>5</v>
      </c>
      <c r="H255" s="21">
        <v>3</v>
      </c>
      <c r="I255" s="21">
        <v>44.5</v>
      </c>
      <c r="J255" s="23">
        <f t="shared" si="10"/>
        <v>2344.5</v>
      </c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8"/>
      <c r="V255" s="21"/>
      <c r="W255" s="21"/>
      <c r="X255" s="21"/>
      <c r="Y255" s="41"/>
    </row>
    <row r="256" spans="1:25" ht="18.75" x14ac:dyDescent="0.45">
      <c r="A256" s="20">
        <v>1093</v>
      </c>
      <c r="B256" s="60" t="s">
        <v>46</v>
      </c>
      <c r="C256" s="22">
        <v>52959</v>
      </c>
      <c r="D256" s="22">
        <v>500</v>
      </c>
      <c r="E256" s="22">
        <v>5381</v>
      </c>
      <c r="F256" s="43" t="s">
        <v>43</v>
      </c>
      <c r="G256" s="21">
        <v>7</v>
      </c>
      <c r="H256" s="21">
        <v>0</v>
      </c>
      <c r="I256" s="21">
        <v>0</v>
      </c>
      <c r="J256" s="23">
        <f t="shared" si="10"/>
        <v>2800</v>
      </c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8"/>
      <c r="V256" s="21"/>
      <c r="W256" s="21"/>
      <c r="X256" s="21"/>
      <c r="Y256" s="41"/>
    </row>
    <row r="257" spans="1:25" ht="18.75" x14ac:dyDescent="0.45">
      <c r="A257" s="20"/>
      <c r="B257" s="60" t="s">
        <v>46</v>
      </c>
      <c r="C257" s="22">
        <v>15365</v>
      </c>
      <c r="D257" s="22">
        <v>53</v>
      </c>
      <c r="E257" s="22">
        <v>1247</v>
      </c>
      <c r="F257" s="43" t="s">
        <v>43</v>
      </c>
      <c r="G257" s="21">
        <v>4</v>
      </c>
      <c r="H257" s="21">
        <v>1</v>
      </c>
      <c r="I257" s="21">
        <v>47</v>
      </c>
      <c r="J257" s="23">
        <f t="shared" si="10"/>
        <v>1747</v>
      </c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8"/>
      <c r="V257" s="21"/>
      <c r="W257" s="21"/>
      <c r="X257" s="21"/>
      <c r="Y257" s="41"/>
    </row>
    <row r="258" spans="1:25" ht="18.75" x14ac:dyDescent="0.45">
      <c r="A258" s="20">
        <v>1094</v>
      </c>
      <c r="B258" s="60" t="s">
        <v>46</v>
      </c>
      <c r="C258" s="22">
        <v>7146</v>
      </c>
      <c r="D258" s="22">
        <v>49</v>
      </c>
      <c r="E258" s="22">
        <v>65</v>
      </c>
      <c r="F258" s="43" t="s">
        <v>43</v>
      </c>
      <c r="G258" s="21">
        <v>0</v>
      </c>
      <c r="H258" s="21">
        <v>1</v>
      </c>
      <c r="I258" s="21">
        <v>13.5</v>
      </c>
      <c r="J258" s="23"/>
      <c r="K258" s="23">
        <f>G258*400+H258*100+I258</f>
        <v>113.5</v>
      </c>
      <c r="L258" s="21"/>
      <c r="M258" s="21"/>
      <c r="N258" s="21"/>
      <c r="O258" s="21">
        <v>1</v>
      </c>
      <c r="P258" s="21">
        <v>251</v>
      </c>
      <c r="Q258" s="21" t="s">
        <v>34</v>
      </c>
      <c r="R258" s="21" t="s">
        <v>35</v>
      </c>
      <c r="S258" s="21">
        <v>54</v>
      </c>
      <c r="T258" s="21"/>
      <c r="U258" s="28">
        <v>54</v>
      </c>
      <c r="V258" s="21"/>
      <c r="W258" s="21"/>
      <c r="X258" s="21">
        <v>20</v>
      </c>
      <c r="Y258" s="22" t="s">
        <v>36</v>
      </c>
    </row>
    <row r="259" spans="1:25" ht="18.75" x14ac:dyDescent="0.45">
      <c r="A259" s="20">
        <v>1095</v>
      </c>
      <c r="B259" s="60" t="s">
        <v>46</v>
      </c>
      <c r="C259" s="22">
        <v>7167</v>
      </c>
      <c r="D259" s="22">
        <v>44</v>
      </c>
      <c r="E259" s="22">
        <v>22</v>
      </c>
      <c r="F259" s="43" t="s">
        <v>43</v>
      </c>
      <c r="G259" s="21">
        <v>0</v>
      </c>
      <c r="H259" s="21">
        <v>0</v>
      </c>
      <c r="I259" s="21">
        <v>97</v>
      </c>
      <c r="J259" s="23"/>
      <c r="K259" s="23">
        <f>G259*400+H259*100+I259</f>
        <v>97</v>
      </c>
      <c r="L259" s="21"/>
      <c r="M259" s="21"/>
      <c r="N259" s="21"/>
      <c r="O259" s="21">
        <v>1</v>
      </c>
      <c r="P259" s="21">
        <v>213</v>
      </c>
      <c r="Q259" s="21" t="s">
        <v>34</v>
      </c>
      <c r="R259" s="21" t="s">
        <v>35</v>
      </c>
      <c r="S259" s="21">
        <v>54</v>
      </c>
      <c r="T259" s="21"/>
      <c r="U259" s="28">
        <v>54</v>
      </c>
      <c r="V259" s="21"/>
      <c r="W259" s="21"/>
      <c r="X259" s="21">
        <v>13</v>
      </c>
      <c r="Y259" s="22" t="s">
        <v>36</v>
      </c>
    </row>
    <row r="260" spans="1:25" ht="18.75" x14ac:dyDescent="0.45">
      <c r="A260" s="20"/>
      <c r="B260" s="60" t="s">
        <v>46</v>
      </c>
      <c r="C260" s="22">
        <v>18017</v>
      </c>
      <c r="D260" s="22">
        <v>58</v>
      </c>
      <c r="E260" s="22">
        <v>1504</v>
      </c>
      <c r="F260" s="43" t="s">
        <v>43</v>
      </c>
      <c r="G260" s="21">
        <v>15</v>
      </c>
      <c r="H260" s="21">
        <v>3</v>
      </c>
      <c r="I260" s="21">
        <v>93</v>
      </c>
      <c r="J260" s="23">
        <f t="shared" si="10"/>
        <v>6393</v>
      </c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8"/>
      <c r="V260" s="21"/>
      <c r="W260" s="21"/>
      <c r="X260" s="21"/>
      <c r="Y260" s="41"/>
    </row>
    <row r="261" spans="1:25" ht="18.75" x14ac:dyDescent="0.45">
      <c r="A261" s="20">
        <v>1096</v>
      </c>
      <c r="B261" s="60" t="s">
        <v>46</v>
      </c>
      <c r="C261" s="22">
        <v>50389</v>
      </c>
      <c r="D261" s="22">
        <v>195</v>
      </c>
      <c r="E261" s="22">
        <v>5096</v>
      </c>
      <c r="F261" s="43" t="s">
        <v>43</v>
      </c>
      <c r="G261" s="21">
        <v>9</v>
      </c>
      <c r="H261" s="21">
        <v>0</v>
      </c>
      <c r="I261" s="21">
        <v>15.2</v>
      </c>
      <c r="J261" s="23">
        <f t="shared" si="10"/>
        <v>3615.2</v>
      </c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8"/>
      <c r="V261" s="21"/>
      <c r="W261" s="21"/>
      <c r="X261" s="21"/>
      <c r="Y261" s="41"/>
    </row>
    <row r="262" spans="1:25" ht="18.75" x14ac:dyDescent="0.45">
      <c r="A262" s="20">
        <v>1097</v>
      </c>
      <c r="B262" s="60" t="s">
        <v>46</v>
      </c>
      <c r="C262" s="22">
        <v>43333</v>
      </c>
      <c r="D262" s="22">
        <v>360</v>
      </c>
      <c r="E262" s="22">
        <v>3996</v>
      </c>
      <c r="F262" s="43" t="s">
        <v>50</v>
      </c>
      <c r="G262" s="21">
        <v>8</v>
      </c>
      <c r="H262" s="21">
        <v>1</v>
      </c>
      <c r="I262" s="21">
        <v>27.9</v>
      </c>
      <c r="J262" s="23">
        <f t="shared" si="10"/>
        <v>3327.9</v>
      </c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8"/>
      <c r="V262" s="21"/>
      <c r="W262" s="21"/>
      <c r="X262" s="21"/>
      <c r="Y262" s="41"/>
    </row>
    <row r="263" spans="1:25" ht="18.75" x14ac:dyDescent="0.45">
      <c r="A263" s="20"/>
      <c r="B263" s="60" t="s">
        <v>46</v>
      </c>
      <c r="C263" s="22">
        <v>43604</v>
      </c>
      <c r="D263" s="22">
        <v>424</v>
      </c>
      <c r="E263" s="22">
        <v>4133</v>
      </c>
      <c r="F263" s="43" t="s">
        <v>50</v>
      </c>
      <c r="G263" s="21">
        <v>0</v>
      </c>
      <c r="H263" s="21">
        <v>1</v>
      </c>
      <c r="I263" s="21">
        <v>7</v>
      </c>
      <c r="J263" s="23">
        <f t="shared" si="10"/>
        <v>107</v>
      </c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8"/>
      <c r="V263" s="21"/>
      <c r="W263" s="21"/>
      <c r="X263" s="21"/>
      <c r="Y263" s="41"/>
    </row>
    <row r="264" spans="1:25" ht="18.75" x14ac:dyDescent="0.45">
      <c r="A264" s="20">
        <v>1098</v>
      </c>
      <c r="B264" s="60" t="s">
        <v>46</v>
      </c>
      <c r="C264" s="22">
        <v>39087</v>
      </c>
      <c r="D264" s="22">
        <v>292</v>
      </c>
      <c r="E264" s="22">
        <v>2916</v>
      </c>
      <c r="F264" s="43" t="s">
        <v>43</v>
      </c>
      <c r="G264" s="21">
        <v>10</v>
      </c>
      <c r="H264" s="21">
        <v>0</v>
      </c>
      <c r="I264" s="21">
        <v>12</v>
      </c>
      <c r="J264" s="23">
        <f t="shared" si="10"/>
        <v>4012</v>
      </c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8"/>
      <c r="V264" s="21"/>
      <c r="W264" s="21"/>
      <c r="X264" s="21"/>
      <c r="Y264" s="41"/>
    </row>
    <row r="265" spans="1:25" ht="18.75" x14ac:dyDescent="0.45">
      <c r="A265" s="20"/>
      <c r="B265" s="60"/>
      <c r="C265" s="22"/>
      <c r="D265" s="22"/>
      <c r="E265" s="22"/>
      <c r="F265" s="43"/>
      <c r="G265" s="21"/>
      <c r="H265" s="21"/>
      <c r="I265" s="21"/>
      <c r="J265" s="23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8"/>
      <c r="V265" s="21"/>
      <c r="W265" s="21"/>
      <c r="X265" s="21"/>
      <c r="Y265" s="41"/>
    </row>
    <row r="266" spans="1:25" ht="18.75" x14ac:dyDescent="0.45">
      <c r="A266" s="20">
        <v>1099</v>
      </c>
      <c r="B266" s="60" t="s">
        <v>46</v>
      </c>
      <c r="C266" s="22">
        <v>7320</v>
      </c>
      <c r="D266" s="22">
        <v>46</v>
      </c>
      <c r="E266" s="22">
        <v>334</v>
      </c>
      <c r="F266" s="21" t="s">
        <v>52</v>
      </c>
      <c r="G266" s="21">
        <v>0</v>
      </c>
      <c r="H266" s="21">
        <v>1</v>
      </c>
      <c r="I266" s="21">
        <v>7</v>
      </c>
      <c r="J266" s="23"/>
      <c r="K266" s="23">
        <f>G266*400+H266*100+I266</f>
        <v>107</v>
      </c>
      <c r="L266" s="21"/>
      <c r="M266" s="21"/>
      <c r="N266" s="21"/>
      <c r="O266" s="21">
        <v>1</v>
      </c>
      <c r="P266" s="21">
        <v>81</v>
      </c>
      <c r="Q266" s="21" t="s">
        <v>34</v>
      </c>
      <c r="R266" s="21" t="s">
        <v>40</v>
      </c>
      <c r="S266" s="21">
        <v>54</v>
      </c>
      <c r="T266" s="21"/>
      <c r="U266" s="28">
        <v>54</v>
      </c>
      <c r="V266" s="21"/>
      <c r="W266" s="21"/>
      <c r="X266" s="21">
        <v>30</v>
      </c>
      <c r="Y266" s="22" t="s">
        <v>36</v>
      </c>
    </row>
    <row r="267" spans="1:25" ht="18.75" x14ac:dyDescent="0.45">
      <c r="A267" s="20">
        <v>1100</v>
      </c>
      <c r="B267" s="21" t="s">
        <v>46</v>
      </c>
      <c r="C267" s="22">
        <v>7313</v>
      </c>
      <c r="D267" s="22">
        <v>52</v>
      </c>
      <c r="E267" s="22">
        <v>327</v>
      </c>
      <c r="F267" s="21" t="s">
        <v>52</v>
      </c>
      <c r="G267" s="21">
        <v>0</v>
      </c>
      <c r="H267" s="21">
        <v>0</v>
      </c>
      <c r="I267" s="21">
        <v>53</v>
      </c>
      <c r="J267" s="23">
        <f t="shared" si="10"/>
        <v>53</v>
      </c>
      <c r="K267" s="23"/>
      <c r="L267" s="21"/>
      <c r="M267" s="21"/>
      <c r="N267" s="21"/>
      <c r="O267" s="21"/>
      <c r="P267" s="21"/>
      <c r="Q267" s="21"/>
      <c r="R267" s="21"/>
      <c r="S267" s="21"/>
      <c r="T267" s="21"/>
      <c r="U267" s="28"/>
      <c r="V267" s="21"/>
      <c r="W267" s="21"/>
      <c r="X267" s="21"/>
      <c r="Y267" s="41"/>
    </row>
    <row r="268" spans="1:25" ht="18.75" x14ac:dyDescent="0.45">
      <c r="A268" s="20"/>
      <c r="B268" s="21"/>
      <c r="C268" s="22"/>
      <c r="D268" s="22"/>
      <c r="E268" s="22"/>
      <c r="F268" s="21"/>
      <c r="G268" s="21"/>
      <c r="H268" s="21"/>
      <c r="I268" s="21"/>
      <c r="J268" s="23"/>
      <c r="K268" s="23"/>
      <c r="L268" s="21"/>
      <c r="M268" s="21"/>
      <c r="N268" s="21"/>
      <c r="O268" s="21"/>
      <c r="P268" s="21"/>
      <c r="Q268" s="21"/>
      <c r="R268" s="21"/>
      <c r="S268" s="21"/>
      <c r="T268" s="21"/>
      <c r="U268" s="28"/>
      <c r="V268" s="21"/>
      <c r="W268" s="21"/>
      <c r="X268" s="21"/>
      <c r="Y268" s="41"/>
    </row>
    <row r="269" spans="1:25" ht="18.75" x14ac:dyDescent="0.45">
      <c r="A269" s="20">
        <v>1101</v>
      </c>
      <c r="B269" s="21" t="s">
        <v>46</v>
      </c>
      <c r="C269" s="22">
        <v>44308</v>
      </c>
      <c r="D269" s="22">
        <v>426</v>
      </c>
      <c r="E269" s="22">
        <v>4180</v>
      </c>
      <c r="F269" s="21" t="s">
        <v>52</v>
      </c>
      <c r="G269" s="21">
        <v>6</v>
      </c>
      <c r="H269" s="21">
        <v>0</v>
      </c>
      <c r="I269" s="21">
        <v>0</v>
      </c>
      <c r="J269" s="23">
        <f t="shared" si="10"/>
        <v>2400</v>
      </c>
      <c r="K269" s="23"/>
      <c r="L269" s="21"/>
      <c r="M269" s="21"/>
      <c r="N269" s="21"/>
      <c r="O269" s="21"/>
      <c r="P269" s="21"/>
      <c r="Q269" s="21"/>
      <c r="R269" s="21"/>
      <c r="S269" s="21"/>
      <c r="T269" s="21"/>
      <c r="U269" s="28"/>
      <c r="V269" s="21"/>
      <c r="W269" s="21"/>
      <c r="X269" s="21"/>
      <c r="Y269" s="41"/>
    </row>
    <row r="270" spans="1:25" ht="18.75" x14ac:dyDescent="0.45">
      <c r="A270" s="20"/>
      <c r="B270" s="21" t="s">
        <v>46</v>
      </c>
      <c r="C270" s="22">
        <v>27046</v>
      </c>
      <c r="D270" s="22">
        <v>158</v>
      </c>
      <c r="E270" s="22">
        <v>876</v>
      </c>
      <c r="F270" s="21" t="s">
        <v>52</v>
      </c>
      <c r="G270" s="21">
        <v>4</v>
      </c>
      <c r="H270" s="21">
        <v>0</v>
      </c>
      <c r="I270" s="21">
        <v>0</v>
      </c>
      <c r="J270" s="23">
        <f t="shared" si="10"/>
        <v>1600</v>
      </c>
      <c r="K270" s="23"/>
      <c r="L270" s="21"/>
      <c r="M270" s="21"/>
      <c r="N270" s="21"/>
      <c r="O270" s="21"/>
      <c r="P270" s="21"/>
      <c r="Q270" s="21"/>
      <c r="R270" s="21"/>
      <c r="S270" s="21"/>
      <c r="T270" s="21"/>
      <c r="U270" s="28"/>
      <c r="V270" s="21"/>
      <c r="W270" s="21"/>
      <c r="X270" s="21"/>
      <c r="Y270" s="41"/>
    </row>
    <row r="271" spans="1:25" ht="18.75" x14ac:dyDescent="0.45">
      <c r="A271" s="20">
        <v>1102</v>
      </c>
      <c r="B271" s="21" t="s">
        <v>46</v>
      </c>
      <c r="C271" s="22">
        <v>19761</v>
      </c>
      <c r="D271" s="22">
        <v>72</v>
      </c>
      <c r="E271" s="22">
        <v>1795</v>
      </c>
      <c r="F271" s="21" t="s">
        <v>52</v>
      </c>
      <c r="G271" s="21">
        <v>11</v>
      </c>
      <c r="H271" s="21">
        <v>1</v>
      </c>
      <c r="I271" s="21">
        <v>43.7</v>
      </c>
      <c r="J271" s="23">
        <f t="shared" si="10"/>
        <v>4543.7</v>
      </c>
      <c r="K271" s="23"/>
      <c r="L271" s="21"/>
      <c r="M271" s="21"/>
      <c r="N271" s="21"/>
      <c r="O271" s="21"/>
      <c r="P271" s="21"/>
      <c r="Q271" s="21"/>
      <c r="R271" s="21"/>
      <c r="S271" s="21"/>
      <c r="T271" s="21"/>
      <c r="U271" s="28"/>
      <c r="V271" s="21"/>
      <c r="W271" s="21"/>
      <c r="X271" s="21"/>
      <c r="Y271" s="41"/>
    </row>
    <row r="272" spans="1:25" ht="18.75" x14ac:dyDescent="0.45">
      <c r="A272" s="20"/>
      <c r="B272" s="21" t="s">
        <v>46</v>
      </c>
      <c r="C272" s="22">
        <v>39868</v>
      </c>
      <c r="D272" s="22">
        <v>121</v>
      </c>
      <c r="E272" s="22">
        <v>3384</v>
      </c>
      <c r="F272" s="21"/>
      <c r="G272" s="21">
        <v>17</v>
      </c>
      <c r="H272" s="21">
        <v>1</v>
      </c>
      <c r="I272" s="21">
        <v>75</v>
      </c>
      <c r="J272" s="23">
        <v>6973</v>
      </c>
      <c r="K272" s="23"/>
      <c r="L272" s="21"/>
      <c r="M272" s="21"/>
      <c r="N272" s="21"/>
      <c r="O272" s="21"/>
      <c r="P272" s="21"/>
      <c r="Q272" s="21"/>
      <c r="R272" s="21"/>
      <c r="S272" s="21"/>
      <c r="T272" s="21"/>
      <c r="U272" s="28"/>
      <c r="V272" s="21"/>
      <c r="W272" s="21"/>
      <c r="X272" s="21"/>
      <c r="Y272" s="41"/>
    </row>
    <row r="273" spans="1:25" ht="18.75" x14ac:dyDescent="0.45">
      <c r="A273" s="20"/>
      <c r="B273" s="21"/>
      <c r="C273" s="22"/>
      <c r="D273" s="22"/>
      <c r="E273" s="22"/>
      <c r="F273" s="21"/>
      <c r="G273" s="21"/>
      <c r="H273" s="21"/>
      <c r="I273" s="21"/>
      <c r="J273" s="23"/>
      <c r="K273" s="23"/>
      <c r="L273" s="21">
        <v>2</v>
      </c>
      <c r="M273" s="21"/>
      <c r="N273" s="21"/>
      <c r="O273" s="21">
        <v>1</v>
      </c>
      <c r="P273" s="47" t="s">
        <v>71</v>
      </c>
      <c r="Q273" s="32" t="s">
        <v>91</v>
      </c>
      <c r="R273" s="21"/>
      <c r="S273" s="21">
        <v>8</v>
      </c>
      <c r="T273" s="21"/>
      <c r="U273" s="21"/>
      <c r="V273" s="28">
        <v>8</v>
      </c>
      <c r="W273" s="21"/>
      <c r="X273" s="21">
        <v>1</v>
      </c>
      <c r="Y273" s="41"/>
    </row>
    <row r="274" spans="1:25" ht="18.75" x14ac:dyDescent="0.45">
      <c r="A274" s="20">
        <v>1103</v>
      </c>
      <c r="B274" s="21" t="s">
        <v>46</v>
      </c>
      <c r="C274" s="22">
        <v>34119</v>
      </c>
      <c r="D274" s="22">
        <v>210</v>
      </c>
      <c r="E274" s="22">
        <v>2240</v>
      </c>
      <c r="F274" s="21" t="s">
        <v>52</v>
      </c>
      <c r="G274" s="21">
        <v>0</v>
      </c>
      <c r="H274" s="21">
        <v>1</v>
      </c>
      <c r="I274" s="21">
        <v>8.8000000000000007</v>
      </c>
      <c r="J274" s="23"/>
      <c r="K274" s="23">
        <f t="shared" ref="K274:K287" si="11">G274*400+H274*100+I274</f>
        <v>108.8</v>
      </c>
      <c r="L274" s="21"/>
      <c r="M274" s="21"/>
      <c r="N274" s="21"/>
      <c r="O274" s="21">
        <v>1</v>
      </c>
      <c r="P274" s="21">
        <v>258</v>
      </c>
      <c r="Q274" s="21" t="s">
        <v>39</v>
      </c>
      <c r="R274" s="21" t="s">
        <v>40</v>
      </c>
      <c r="S274" s="21">
        <v>54</v>
      </c>
      <c r="T274" s="21"/>
      <c r="U274" s="28"/>
      <c r="V274" s="21"/>
      <c r="W274" s="21"/>
      <c r="X274" s="21">
        <v>36</v>
      </c>
      <c r="Y274" s="22" t="s">
        <v>36</v>
      </c>
    </row>
    <row r="275" spans="1:25" ht="18.75" x14ac:dyDescent="0.45">
      <c r="A275" s="20"/>
      <c r="B275" s="21"/>
      <c r="C275" s="22"/>
      <c r="D275" s="22"/>
      <c r="E275" s="22"/>
      <c r="F275" s="21"/>
      <c r="G275" s="21"/>
      <c r="H275" s="21"/>
      <c r="I275" s="21"/>
      <c r="J275" s="23"/>
      <c r="K275" s="23"/>
      <c r="L275" s="21"/>
      <c r="M275" s="21"/>
      <c r="N275" s="21"/>
      <c r="O275" s="21"/>
      <c r="P275" s="21"/>
      <c r="Q275" s="21" t="s">
        <v>41</v>
      </c>
      <c r="R275" s="21"/>
      <c r="S275" s="21"/>
      <c r="T275" s="21"/>
      <c r="U275" s="28">
        <v>27</v>
      </c>
      <c r="V275" s="21"/>
      <c r="W275" s="21"/>
      <c r="X275" s="21"/>
      <c r="Y275" s="41"/>
    </row>
    <row r="276" spans="1:25" ht="18.75" x14ac:dyDescent="0.45">
      <c r="A276" s="20"/>
      <c r="B276" s="21"/>
      <c r="C276" s="22"/>
      <c r="D276" s="22"/>
      <c r="E276" s="22"/>
      <c r="F276" s="43"/>
      <c r="G276" s="21"/>
      <c r="H276" s="21"/>
      <c r="I276" s="21"/>
      <c r="J276" s="23"/>
      <c r="K276" s="23"/>
      <c r="L276" s="21"/>
      <c r="M276" s="21"/>
      <c r="N276" s="21"/>
      <c r="O276" s="21"/>
      <c r="P276" s="21"/>
      <c r="Q276" s="21" t="s">
        <v>42</v>
      </c>
      <c r="R276" s="21"/>
      <c r="S276" s="21"/>
      <c r="T276" s="21"/>
      <c r="U276" s="28">
        <v>27</v>
      </c>
      <c r="V276" s="21"/>
      <c r="W276" s="21"/>
      <c r="X276" s="21"/>
      <c r="Y276" s="41"/>
    </row>
    <row r="277" spans="1:25" ht="18.75" x14ac:dyDescent="0.45">
      <c r="A277" s="20">
        <v>1104</v>
      </c>
      <c r="B277" s="21" t="s">
        <v>46</v>
      </c>
      <c r="C277" s="22">
        <v>27257</v>
      </c>
      <c r="D277" s="22">
        <v>19</v>
      </c>
      <c r="E277" s="22">
        <v>941</v>
      </c>
      <c r="F277" s="43" t="s">
        <v>52</v>
      </c>
      <c r="G277" s="21">
        <v>27</v>
      </c>
      <c r="H277" s="21">
        <v>0</v>
      </c>
      <c r="I277" s="21">
        <v>0</v>
      </c>
      <c r="J277" s="23">
        <f t="shared" si="10"/>
        <v>10800</v>
      </c>
      <c r="K277" s="23"/>
      <c r="L277" s="21"/>
      <c r="M277" s="21"/>
      <c r="N277" s="21"/>
      <c r="O277" s="21"/>
      <c r="P277" s="21"/>
      <c r="Q277" s="21"/>
      <c r="R277" s="21"/>
      <c r="S277" s="21"/>
      <c r="T277" s="21"/>
      <c r="U277" s="28"/>
      <c r="V277" s="21"/>
      <c r="W277" s="21"/>
      <c r="X277" s="21"/>
      <c r="Y277" s="41"/>
    </row>
    <row r="278" spans="1:25" ht="18.75" x14ac:dyDescent="0.45">
      <c r="A278" s="20">
        <v>1105</v>
      </c>
      <c r="B278" s="21" t="s">
        <v>46</v>
      </c>
      <c r="C278" s="22">
        <v>37398</v>
      </c>
      <c r="D278" s="22">
        <v>27</v>
      </c>
      <c r="E278" s="22">
        <v>2810</v>
      </c>
      <c r="F278" s="43" t="s">
        <v>52</v>
      </c>
      <c r="G278" s="21">
        <v>0</v>
      </c>
      <c r="H278" s="21">
        <v>1</v>
      </c>
      <c r="I278" s="21">
        <v>8</v>
      </c>
      <c r="J278" s="23">
        <f t="shared" si="10"/>
        <v>108</v>
      </c>
      <c r="K278" s="23"/>
      <c r="L278" s="21"/>
      <c r="M278" s="21"/>
      <c r="N278" s="21"/>
      <c r="O278" s="21"/>
      <c r="P278" s="21"/>
      <c r="Q278" s="21"/>
      <c r="R278" s="21"/>
      <c r="S278" s="21"/>
      <c r="T278" s="21"/>
      <c r="U278" s="28"/>
      <c r="V278" s="21"/>
      <c r="W278" s="21"/>
      <c r="X278" s="21"/>
      <c r="Y278" s="41"/>
    </row>
    <row r="279" spans="1:25" ht="18.75" x14ac:dyDescent="0.45">
      <c r="A279" s="20"/>
      <c r="B279" s="21" t="s">
        <v>46</v>
      </c>
      <c r="C279" s="22">
        <v>38799</v>
      </c>
      <c r="D279" s="22">
        <v>246</v>
      </c>
      <c r="E279" s="22">
        <v>3249</v>
      </c>
      <c r="F279" s="43" t="s">
        <v>52</v>
      </c>
      <c r="G279" s="21">
        <v>0</v>
      </c>
      <c r="H279" s="21">
        <v>2</v>
      </c>
      <c r="I279" s="21">
        <v>78</v>
      </c>
      <c r="J279" s="23">
        <f t="shared" si="10"/>
        <v>278</v>
      </c>
      <c r="K279" s="23"/>
      <c r="L279" s="21"/>
      <c r="M279" s="21"/>
      <c r="N279" s="21"/>
      <c r="O279" s="21"/>
      <c r="P279" s="21"/>
      <c r="Q279" s="21"/>
      <c r="R279" s="21"/>
      <c r="S279" s="21"/>
      <c r="T279" s="21"/>
      <c r="U279" s="28"/>
      <c r="V279" s="21"/>
      <c r="W279" s="21"/>
      <c r="X279" s="21"/>
      <c r="Y279" s="41"/>
    </row>
    <row r="280" spans="1:25" ht="18.75" x14ac:dyDescent="0.45">
      <c r="A280" s="20">
        <v>1106</v>
      </c>
      <c r="B280" s="21" t="s">
        <v>46</v>
      </c>
      <c r="C280" s="22">
        <v>40383</v>
      </c>
      <c r="D280" s="22">
        <v>82</v>
      </c>
      <c r="E280" s="22">
        <v>3597</v>
      </c>
      <c r="F280" s="43" t="s">
        <v>52</v>
      </c>
      <c r="G280" s="21">
        <v>0</v>
      </c>
      <c r="H280" s="21">
        <v>0</v>
      </c>
      <c r="I280" s="21">
        <v>71.099999999999994</v>
      </c>
      <c r="J280" s="23">
        <f t="shared" si="10"/>
        <v>71.099999999999994</v>
      </c>
      <c r="K280" s="23"/>
      <c r="L280" s="21"/>
      <c r="M280" s="21"/>
      <c r="N280" s="21"/>
      <c r="O280" s="21"/>
      <c r="P280" s="21"/>
      <c r="Q280" s="21"/>
      <c r="R280" s="21"/>
      <c r="S280" s="21"/>
      <c r="T280" s="21"/>
      <c r="U280" s="28"/>
      <c r="V280" s="21"/>
      <c r="W280" s="21"/>
      <c r="X280" s="21"/>
      <c r="Y280" s="41"/>
    </row>
    <row r="281" spans="1:25" ht="18.75" x14ac:dyDescent="0.45">
      <c r="A281" s="20"/>
      <c r="B281" s="21" t="s">
        <v>46</v>
      </c>
      <c r="C281" s="22">
        <v>7284</v>
      </c>
      <c r="D281" s="22">
        <v>8</v>
      </c>
      <c r="E281" s="22">
        <v>298</v>
      </c>
      <c r="F281" s="43" t="s">
        <v>52</v>
      </c>
      <c r="G281" s="21">
        <v>0</v>
      </c>
      <c r="H281" s="21">
        <v>0</v>
      </c>
      <c r="I281" s="21">
        <v>94.6</v>
      </c>
      <c r="J281" s="23">
        <f t="shared" si="10"/>
        <v>94.6</v>
      </c>
      <c r="K281" s="23">
        <f t="shared" si="11"/>
        <v>94.6</v>
      </c>
      <c r="L281" s="21"/>
      <c r="M281" s="21"/>
      <c r="N281" s="21"/>
      <c r="O281" s="21">
        <v>1</v>
      </c>
      <c r="P281" s="21">
        <v>23</v>
      </c>
      <c r="Q281" s="21" t="s">
        <v>39</v>
      </c>
      <c r="R281" s="21" t="s">
        <v>92</v>
      </c>
      <c r="S281" s="21">
        <v>54</v>
      </c>
      <c r="T281" s="21"/>
      <c r="U281" s="28"/>
      <c r="V281" s="21"/>
      <c r="W281" s="21"/>
      <c r="X281" s="21">
        <v>20</v>
      </c>
      <c r="Y281" s="22" t="s">
        <v>36</v>
      </c>
    </row>
    <row r="282" spans="1:25" ht="18.75" x14ac:dyDescent="0.45">
      <c r="A282" s="20"/>
      <c r="B282" s="60"/>
      <c r="C282" s="22"/>
      <c r="D282" s="22"/>
      <c r="E282" s="22"/>
      <c r="F282" s="43"/>
      <c r="G282" s="21"/>
      <c r="H282" s="21"/>
      <c r="I282" s="21"/>
      <c r="J282" s="23"/>
      <c r="K282" s="23"/>
      <c r="L282" s="21"/>
      <c r="M282" s="21"/>
      <c r="N282" s="21"/>
      <c r="O282" s="21"/>
      <c r="P282" s="21"/>
      <c r="Q282" s="21" t="s">
        <v>41</v>
      </c>
      <c r="R282" s="21"/>
      <c r="S282" s="21"/>
      <c r="T282" s="21"/>
      <c r="U282" s="28">
        <v>27</v>
      </c>
      <c r="V282" s="21"/>
      <c r="W282" s="21"/>
      <c r="X282" s="21"/>
      <c r="Y282" s="41"/>
    </row>
    <row r="283" spans="1:25" ht="18.75" x14ac:dyDescent="0.45">
      <c r="A283" s="20"/>
      <c r="B283" s="60"/>
      <c r="C283" s="22"/>
      <c r="D283" s="22"/>
      <c r="E283" s="22"/>
      <c r="F283" s="43"/>
      <c r="G283" s="21"/>
      <c r="H283" s="21"/>
      <c r="I283" s="21"/>
      <c r="J283" s="23"/>
      <c r="K283" s="23"/>
      <c r="L283" s="21"/>
      <c r="M283" s="21"/>
      <c r="N283" s="21"/>
      <c r="O283" s="21"/>
      <c r="P283" s="21"/>
      <c r="Q283" s="21" t="s">
        <v>42</v>
      </c>
      <c r="R283" s="21"/>
      <c r="S283" s="21"/>
      <c r="T283" s="21"/>
      <c r="U283" s="28">
        <v>27</v>
      </c>
      <c r="V283" s="21"/>
      <c r="W283" s="21"/>
      <c r="X283" s="21"/>
      <c r="Y283" s="41"/>
    </row>
    <row r="284" spans="1:25" ht="18.75" x14ac:dyDescent="0.45">
      <c r="A284" s="20">
        <v>1107</v>
      </c>
      <c r="B284" s="21" t="s">
        <v>46</v>
      </c>
      <c r="C284" s="22">
        <v>24948</v>
      </c>
      <c r="D284" s="22">
        <v>65</v>
      </c>
      <c r="E284" s="22">
        <v>708</v>
      </c>
      <c r="F284" s="43" t="s">
        <v>52</v>
      </c>
      <c r="G284" s="21">
        <v>0</v>
      </c>
      <c r="H284" s="21">
        <v>0</v>
      </c>
      <c r="I284" s="21">
        <v>47</v>
      </c>
      <c r="J284" s="23"/>
      <c r="K284" s="23">
        <f t="shared" si="11"/>
        <v>47</v>
      </c>
      <c r="L284" s="21"/>
      <c r="M284" s="21"/>
      <c r="N284" s="21"/>
      <c r="O284" s="21">
        <v>1</v>
      </c>
      <c r="P284" s="21">
        <v>106</v>
      </c>
      <c r="Q284" s="21" t="s">
        <v>34</v>
      </c>
      <c r="R284" s="21" t="s">
        <v>92</v>
      </c>
      <c r="S284" s="21">
        <v>54</v>
      </c>
      <c r="T284" s="21"/>
      <c r="U284" s="28">
        <v>54</v>
      </c>
      <c r="V284" s="21"/>
      <c r="W284" s="21"/>
      <c r="X284" s="21">
        <v>30</v>
      </c>
      <c r="Y284" s="22" t="s">
        <v>36</v>
      </c>
    </row>
    <row r="285" spans="1:25" ht="18.75" x14ac:dyDescent="0.45">
      <c r="A285" s="20">
        <v>1108</v>
      </c>
      <c r="B285" s="60" t="s">
        <v>93</v>
      </c>
      <c r="C285" s="22">
        <v>784</v>
      </c>
      <c r="D285" s="22">
        <v>382</v>
      </c>
      <c r="E285" s="22">
        <v>38</v>
      </c>
      <c r="F285" s="43" t="s">
        <v>52</v>
      </c>
      <c r="G285" s="21">
        <v>0</v>
      </c>
      <c r="H285" s="21">
        <v>0</v>
      </c>
      <c r="I285" s="21">
        <v>61</v>
      </c>
      <c r="J285" s="23">
        <f t="shared" si="10"/>
        <v>61</v>
      </c>
      <c r="K285" s="23"/>
      <c r="L285" s="21"/>
      <c r="M285" s="21"/>
      <c r="N285" s="21"/>
      <c r="O285" s="21">
        <v>1</v>
      </c>
      <c r="P285" s="21">
        <v>131</v>
      </c>
      <c r="Q285" s="21" t="s">
        <v>34</v>
      </c>
      <c r="R285" s="21" t="s">
        <v>92</v>
      </c>
      <c r="S285" s="21">
        <v>54</v>
      </c>
      <c r="T285" s="21"/>
      <c r="U285" s="28">
        <v>54</v>
      </c>
      <c r="V285" s="21"/>
      <c r="W285" s="21"/>
      <c r="X285" s="21">
        <v>20</v>
      </c>
      <c r="Y285" s="22" t="s">
        <v>36</v>
      </c>
    </row>
    <row r="286" spans="1:25" ht="18.75" x14ac:dyDescent="0.45">
      <c r="A286" s="20">
        <v>1109</v>
      </c>
      <c r="B286" s="21" t="s">
        <v>46</v>
      </c>
      <c r="C286" s="22">
        <v>36316</v>
      </c>
      <c r="D286" s="22">
        <v>95</v>
      </c>
      <c r="E286" s="22">
        <v>2618</v>
      </c>
      <c r="F286" s="43" t="s">
        <v>52</v>
      </c>
      <c r="G286" s="21">
        <v>4</v>
      </c>
      <c r="H286" s="21">
        <v>0</v>
      </c>
      <c r="I286" s="21">
        <v>44</v>
      </c>
      <c r="J286" s="23">
        <f t="shared" si="10"/>
        <v>1644</v>
      </c>
      <c r="K286" s="23"/>
      <c r="L286" s="21"/>
      <c r="M286" s="21"/>
      <c r="N286" s="21"/>
      <c r="O286" s="21"/>
      <c r="P286" s="21"/>
      <c r="Q286" s="21"/>
      <c r="R286" s="21"/>
      <c r="S286" s="21"/>
      <c r="T286" s="21"/>
      <c r="U286" s="28"/>
      <c r="V286" s="21"/>
      <c r="W286" s="21"/>
      <c r="X286" s="21"/>
      <c r="Y286" s="41"/>
    </row>
    <row r="287" spans="1:25" ht="18.75" x14ac:dyDescent="0.45">
      <c r="A287" s="20">
        <v>1110</v>
      </c>
      <c r="B287" s="21" t="s">
        <v>46</v>
      </c>
      <c r="C287" s="22">
        <v>7317</v>
      </c>
      <c r="D287" s="22">
        <v>43</v>
      </c>
      <c r="E287" s="22">
        <v>331</v>
      </c>
      <c r="F287" s="43" t="s">
        <v>52</v>
      </c>
      <c r="G287" s="21">
        <v>0</v>
      </c>
      <c r="H287" s="21">
        <v>0</v>
      </c>
      <c r="I287" s="21">
        <v>45.8</v>
      </c>
      <c r="J287" s="23"/>
      <c r="K287" s="23">
        <f t="shared" si="11"/>
        <v>45.8</v>
      </c>
      <c r="L287" s="21"/>
      <c r="M287" s="21"/>
      <c r="N287" s="21"/>
      <c r="O287" s="21">
        <v>1</v>
      </c>
      <c r="P287" s="21">
        <v>220</v>
      </c>
      <c r="Q287" s="21" t="s">
        <v>34</v>
      </c>
      <c r="R287" s="21" t="s">
        <v>40</v>
      </c>
      <c r="S287" s="21">
        <v>54</v>
      </c>
      <c r="T287" s="21"/>
      <c r="U287" s="28">
        <v>54</v>
      </c>
      <c r="V287" s="21"/>
      <c r="W287" s="21"/>
      <c r="X287" s="21">
        <v>25</v>
      </c>
      <c r="Y287" s="22" t="s">
        <v>36</v>
      </c>
    </row>
    <row r="288" spans="1:25" ht="18.75" x14ac:dyDescent="0.45">
      <c r="A288" s="20">
        <v>1111</v>
      </c>
      <c r="B288" s="21" t="s">
        <v>46</v>
      </c>
      <c r="C288" s="22">
        <v>13181</v>
      </c>
      <c r="D288" s="22">
        <v>172</v>
      </c>
      <c r="E288" s="22">
        <v>544</v>
      </c>
      <c r="F288" s="43" t="s">
        <v>52</v>
      </c>
      <c r="G288" s="21">
        <v>18</v>
      </c>
      <c r="H288" s="21">
        <v>2</v>
      </c>
      <c r="I288" s="21">
        <v>26</v>
      </c>
      <c r="J288" s="23">
        <f t="shared" si="10"/>
        <v>7426</v>
      </c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8"/>
      <c r="V288" s="21"/>
      <c r="W288" s="21"/>
      <c r="X288" s="21"/>
      <c r="Y288" s="41"/>
    </row>
    <row r="289" spans="1:25" ht="18.75" x14ac:dyDescent="0.45">
      <c r="A289" s="20">
        <v>1112</v>
      </c>
      <c r="B289" s="21" t="s">
        <v>46</v>
      </c>
      <c r="C289" s="22">
        <v>32934</v>
      </c>
      <c r="D289" s="22">
        <v>44</v>
      </c>
      <c r="E289" s="22">
        <v>2130</v>
      </c>
      <c r="F289" s="43" t="s">
        <v>52</v>
      </c>
      <c r="G289" s="21">
        <v>6</v>
      </c>
      <c r="H289" s="21">
        <v>3</v>
      </c>
      <c r="I289" s="21">
        <v>96</v>
      </c>
      <c r="J289" s="23">
        <f t="shared" si="10"/>
        <v>2796</v>
      </c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8"/>
      <c r="V289" s="21"/>
      <c r="W289" s="21"/>
      <c r="X289" s="21"/>
      <c r="Y289" s="41"/>
    </row>
    <row r="290" spans="1:25" ht="18.75" x14ac:dyDescent="0.45">
      <c r="A290" s="20">
        <v>1113</v>
      </c>
      <c r="B290" s="21" t="s">
        <v>46</v>
      </c>
      <c r="C290" s="22">
        <v>7324</v>
      </c>
      <c r="D290" s="22">
        <v>37</v>
      </c>
      <c r="E290" s="22">
        <v>338</v>
      </c>
      <c r="F290" s="43" t="s">
        <v>52</v>
      </c>
      <c r="G290" s="21">
        <v>0</v>
      </c>
      <c r="H290" s="21">
        <v>0</v>
      </c>
      <c r="I290" s="21">
        <v>92.8</v>
      </c>
      <c r="J290" s="23"/>
      <c r="K290" s="23">
        <v>91.12</v>
      </c>
      <c r="L290" s="21"/>
      <c r="M290" s="21"/>
      <c r="N290" s="21"/>
      <c r="O290" s="21">
        <v>1</v>
      </c>
      <c r="P290" s="21">
        <v>146</v>
      </c>
      <c r="Q290" s="21" t="s">
        <v>34</v>
      </c>
      <c r="R290" s="21" t="s">
        <v>35</v>
      </c>
      <c r="S290" s="21">
        <v>30</v>
      </c>
      <c r="T290" s="21"/>
      <c r="U290" s="28"/>
      <c r="V290" s="21"/>
      <c r="W290" s="21"/>
      <c r="X290" s="21">
        <v>5</v>
      </c>
      <c r="Y290" s="22" t="s">
        <v>36</v>
      </c>
    </row>
    <row r="291" spans="1:25" ht="18.75" x14ac:dyDescent="0.45">
      <c r="A291" s="20"/>
      <c r="B291" s="21"/>
      <c r="C291" s="22"/>
      <c r="D291" s="22"/>
      <c r="E291" s="22"/>
      <c r="F291" s="43"/>
      <c r="G291" s="21"/>
      <c r="H291" s="21"/>
      <c r="I291" s="21"/>
      <c r="J291" s="23"/>
      <c r="K291" s="21"/>
      <c r="L291" s="21">
        <v>1.68</v>
      </c>
      <c r="M291" s="21"/>
      <c r="N291" s="21"/>
      <c r="O291" s="21"/>
      <c r="P291" s="21"/>
      <c r="Q291" s="32" t="s">
        <v>94</v>
      </c>
      <c r="R291" s="21" t="s">
        <v>35</v>
      </c>
      <c r="S291" s="21"/>
      <c r="T291" s="21"/>
      <c r="U291" s="28">
        <v>6.75</v>
      </c>
      <c r="V291" s="21"/>
      <c r="W291" s="21"/>
      <c r="X291" s="21"/>
      <c r="Y291" s="41"/>
    </row>
    <row r="292" spans="1:25" ht="18.75" x14ac:dyDescent="0.45">
      <c r="A292" s="20"/>
      <c r="B292" s="21"/>
      <c r="C292" s="22"/>
      <c r="D292" s="22"/>
      <c r="E292" s="22"/>
      <c r="F292" s="43"/>
      <c r="G292" s="21"/>
      <c r="H292" s="21"/>
      <c r="I292" s="21"/>
      <c r="J292" s="23"/>
      <c r="K292" s="21"/>
      <c r="L292" s="21"/>
      <c r="M292" s="21"/>
      <c r="N292" s="21"/>
      <c r="O292" s="21">
        <v>2</v>
      </c>
      <c r="P292" s="21"/>
      <c r="Q292" s="21" t="s">
        <v>34</v>
      </c>
      <c r="R292" s="21" t="s">
        <v>35</v>
      </c>
      <c r="S292" s="21"/>
      <c r="T292" s="21"/>
      <c r="U292" s="28"/>
      <c r="V292" s="21"/>
      <c r="W292" s="21"/>
      <c r="X292" s="21"/>
      <c r="Y292" s="22" t="s">
        <v>36</v>
      </c>
    </row>
    <row r="293" spans="1:25" ht="18.75" x14ac:dyDescent="0.45">
      <c r="A293" s="20"/>
      <c r="B293" s="21" t="s">
        <v>46</v>
      </c>
      <c r="C293" s="22">
        <v>21446</v>
      </c>
      <c r="D293" s="22">
        <v>32</v>
      </c>
      <c r="E293" s="22">
        <v>1876</v>
      </c>
      <c r="F293" s="43" t="s">
        <v>52</v>
      </c>
      <c r="G293" s="21">
        <v>31</v>
      </c>
      <c r="H293" s="21">
        <v>3</v>
      </c>
      <c r="I293" s="21">
        <v>10</v>
      </c>
      <c r="J293" s="23">
        <f t="shared" si="10"/>
        <v>12710</v>
      </c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8"/>
      <c r="V293" s="21"/>
      <c r="W293" s="21"/>
      <c r="X293" s="21"/>
      <c r="Y293" s="41"/>
    </row>
    <row r="294" spans="1:25" ht="18.75" x14ac:dyDescent="0.45">
      <c r="A294" s="20">
        <v>1114</v>
      </c>
      <c r="B294" s="21" t="s">
        <v>46</v>
      </c>
      <c r="C294" s="22">
        <v>37518</v>
      </c>
      <c r="D294" s="22">
        <v>224</v>
      </c>
      <c r="E294" s="22">
        <v>2812</v>
      </c>
      <c r="F294" s="43" t="s">
        <v>43</v>
      </c>
      <c r="G294" s="21">
        <v>0</v>
      </c>
      <c r="H294" s="21">
        <v>3</v>
      </c>
      <c r="I294" s="21">
        <v>92</v>
      </c>
      <c r="J294" s="23"/>
      <c r="K294" s="23">
        <f>G294*400+H294*100+I294</f>
        <v>392</v>
      </c>
      <c r="L294" s="21"/>
      <c r="M294" s="21"/>
      <c r="N294" s="21"/>
      <c r="O294" s="21">
        <v>1</v>
      </c>
      <c r="P294" s="21">
        <v>139</v>
      </c>
      <c r="Q294" s="21" t="s">
        <v>34</v>
      </c>
      <c r="R294" s="21" t="s">
        <v>35</v>
      </c>
      <c r="S294" s="21">
        <v>108</v>
      </c>
      <c r="T294" s="21"/>
      <c r="U294" s="28">
        <v>108</v>
      </c>
      <c r="V294" s="21"/>
      <c r="W294" s="21"/>
      <c r="X294" s="21">
        <v>20</v>
      </c>
      <c r="Y294" s="22" t="s">
        <v>36</v>
      </c>
    </row>
    <row r="295" spans="1:25" ht="18.75" x14ac:dyDescent="0.45">
      <c r="A295" s="20"/>
      <c r="B295" s="21"/>
      <c r="C295" s="22"/>
      <c r="D295" s="22"/>
      <c r="E295" s="22"/>
      <c r="F295" s="43"/>
      <c r="G295" s="21"/>
      <c r="H295" s="21"/>
      <c r="I295" s="21"/>
      <c r="J295" s="23"/>
      <c r="K295" s="23"/>
      <c r="L295" s="21"/>
      <c r="M295" s="21"/>
      <c r="N295" s="21"/>
      <c r="O295" s="21"/>
      <c r="P295" s="21"/>
      <c r="Q295" s="21"/>
      <c r="R295" s="21"/>
      <c r="S295" s="21"/>
      <c r="T295" s="21"/>
      <c r="U295" s="28"/>
      <c r="V295" s="21"/>
      <c r="W295" s="21"/>
      <c r="X295" s="21"/>
      <c r="Y295" s="22"/>
    </row>
    <row r="296" spans="1:25" ht="18.75" x14ac:dyDescent="0.45">
      <c r="A296" s="20">
        <v>1115</v>
      </c>
      <c r="B296" s="21" t="s">
        <v>46</v>
      </c>
      <c r="C296" s="22">
        <v>49693</v>
      </c>
      <c r="D296" s="22">
        <v>576</v>
      </c>
      <c r="E296" s="22">
        <v>5036</v>
      </c>
      <c r="F296" s="43" t="s">
        <v>67</v>
      </c>
      <c r="G296" s="21">
        <v>0</v>
      </c>
      <c r="H296" s="21">
        <v>1</v>
      </c>
      <c r="I296" s="21">
        <v>42.4</v>
      </c>
      <c r="J296" s="23"/>
      <c r="K296" s="23">
        <f>G296*400+H296*100+I296</f>
        <v>142.4</v>
      </c>
      <c r="L296" s="21"/>
      <c r="M296" s="21"/>
      <c r="N296" s="21"/>
      <c r="O296" s="21">
        <v>1</v>
      </c>
      <c r="P296" s="21">
        <v>61</v>
      </c>
      <c r="Q296" s="21" t="s">
        <v>34</v>
      </c>
      <c r="R296" s="21" t="s">
        <v>40</v>
      </c>
      <c r="S296" s="21">
        <v>54</v>
      </c>
      <c r="T296" s="21"/>
      <c r="U296" s="28">
        <v>54</v>
      </c>
      <c r="V296" s="21"/>
      <c r="W296" s="21"/>
      <c r="X296" s="21">
        <v>25</v>
      </c>
      <c r="Y296" s="22" t="s">
        <v>36</v>
      </c>
    </row>
    <row r="297" spans="1:25" ht="18.75" x14ac:dyDescent="0.45">
      <c r="A297" s="20">
        <v>1116</v>
      </c>
      <c r="B297" s="60" t="s">
        <v>86</v>
      </c>
      <c r="C297" s="22">
        <v>982</v>
      </c>
      <c r="D297" s="22">
        <v>26</v>
      </c>
      <c r="E297" s="22">
        <v>32</v>
      </c>
      <c r="F297" s="43" t="s">
        <v>67</v>
      </c>
      <c r="G297" s="21">
        <v>0</v>
      </c>
      <c r="H297" s="21">
        <v>2</v>
      </c>
      <c r="I297" s="21">
        <v>40</v>
      </c>
      <c r="J297" s="23">
        <f t="shared" si="10"/>
        <v>240</v>
      </c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8"/>
      <c r="V297" s="21"/>
      <c r="W297" s="21"/>
      <c r="X297" s="21"/>
      <c r="Y297" s="41"/>
    </row>
    <row r="298" spans="1:25" ht="18.75" x14ac:dyDescent="0.45">
      <c r="A298" s="20"/>
      <c r="B298" s="60" t="s">
        <v>78</v>
      </c>
      <c r="C298" s="22">
        <v>257</v>
      </c>
      <c r="D298" s="22"/>
      <c r="E298" s="22">
        <v>190</v>
      </c>
      <c r="F298" s="43" t="s">
        <v>67</v>
      </c>
      <c r="G298" s="21">
        <v>5</v>
      </c>
      <c r="H298" s="21">
        <v>0</v>
      </c>
      <c r="I298" s="21">
        <v>86</v>
      </c>
      <c r="J298" s="23">
        <f t="shared" si="10"/>
        <v>2086</v>
      </c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8"/>
      <c r="V298" s="21"/>
      <c r="W298" s="21"/>
      <c r="X298" s="21"/>
      <c r="Y298" s="41"/>
    </row>
    <row r="299" spans="1:25" ht="18.75" x14ac:dyDescent="0.45">
      <c r="A299" s="20">
        <v>1117</v>
      </c>
      <c r="B299" s="21" t="s">
        <v>46</v>
      </c>
      <c r="C299" s="22">
        <v>38810</v>
      </c>
      <c r="D299" s="22">
        <v>305</v>
      </c>
      <c r="E299" s="22">
        <v>2754</v>
      </c>
      <c r="F299" s="43" t="s">
        <v>67</v>
      </c>
      <c r="G299" s="21">
        <v>1</v>
      </c>
      <c r="H299" s="21">
        <v>2</v>
      </c>
      <c r="I299" s="21">
        <v>75</v>
      </c>
      <c r="J299" s="23">
        <f t="shared" si="10"/>
        <v>675</v>
      </c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8"/>
      <c r="V299" s="21"/>
      <c r="W299" s="21"/>
      <c r="X299" s="21"/>
      <c r="Y299" s="41"/>
    </row>
    <row r="300" spans="1:25" ht="18.75" x14ac:dyDescent="0.45">
      <c r="A300" s="20"/>
      <c r="B300" s="21" t="s">
        <v>46</v>
      </c>
      <c r="C300" s="22">
        <v>38313</v>
      </c>
      <c r="D300" s="22">
        <v>325</v>
      </c>
      <c r="E300" s="22">
        <v>2858</v>
      </c>
      <c r="F300" s="43" t="s">
        <v>67</v>
      </c>
      <c r="G300" s="21">
        <v>0</v>
      </c>
      <c r="H300" s="21">
        <v>1</v>
      </c>
      <c r="I300" s="21">
        <v>50</v>
      </c>
      <c r="J300" s="23">
        <f t="shared" si="10"/>
        <v>150</v>
      </c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8"/>
      <c r="V300" s="21"/>
      <c r="W300" s="21"/>
      <c r="X300" s="21"/>
      <c r="Y300" s="41"/>
    </row>
    <row r="301" spans="1:25" ht="18.75" x14ac:dyDescent="0.45">
      <c r="A301" s="20"/>
      <c r="B301" s="21" t="s">
        <v>46</v>
      </c>
      <c r="C301" s="22">
        <v>15137</v>
      </c>
      <c r="D301" s="22">
        <v>4</v>
      </c>
      <c r="E301" s="22">
        <v>1204</v>
      </c>
      <c r="F301" s="43" t="s">
        <v>67</v>
      </c>
      <c r="G301" s="21">
        <v>5</v>
      </c>
      <c r="H301" s="21">
        <v>0</v>
      </c>
      <c r="I301" s="21">
        <v>42.8</v>
      </c>
      <c r="J301" s="23">
        <f t="shared" si="10"/>
        <v>2042.8</v>
      </c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8"/>
      <c r="V301" s="21"/>
      <c r="W301" s="21"/>
      <c r="X301" s="21"/>
      <c r="Y301" s="41"/>
    </row>
    <row r="302" spans="1:25" ht="18.75" x14ac:dyDescent="0.45">
      <c r="A302" s="20">
        <v>1118</v>
      </c>
      <c r="B302" s="21" t="s">
        <v>46</v>
      </c>
      <c r="C302" s="22">
        <v>28066</v>
      </c>
      <c r="D302" s="22">
        <v>214</v>
      </c>
      <c r="E302" s="22">
        <v>2077</v>
      </c>
      <c r="F302" s="43" t="s">
        <v>67</v>
      </c>
      <c r="G302" s="21">
        <v>9</v>
      </c>
      <c r="H302" s="21">
        <v>0</v>
      </c>
      <c r="I302" s="21">
        <v>48.2</v>
      </c>
      <c r="J302" s="23">
        <f t="shared" si="10"/>
        <v>3648.2</v>
      </c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8"/>
      <c r="V302" s="21"/>
      <c r="W302" s="21"/>
      <c r="X302" s="21"/>
      <c r="Y302" s="41"/>
    </row>
    <row r="303" spans="1:25" ht="18.75" x14ac:dyDescent="0.45">
      <c r="A303" s="20"/>
      <c r="B303" s="21" t="s">
        <v>46</v>
      </c>
      <c r="C303" s="22">
        <v>38967</v>
      </c>
      <c r="D303" s="22">
        <v>128</v>
      </c>
      <c r="E303" s="22">
        <v>2773</v>
      </c>
      <c r="F303" s="43" t="s">
        <v>67</v>
      </c>
      <c r="G303" s="21">
        <v>0</v>
      </c>
      <c r="H303" s="21">
        <v>0</v>
      </c>
      <c r="I303" s="21">
        <v>85</v>
      </c>
      <c r="J303" s="23">
        <f t="shared" si="10"/>
        <v>85</v>
      </c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8"/>
      <c r="V303" s="21"/>
      <c r="W303" s="21"/>
      <c r="X303" s="21"/>
      <c r="Y303" s="41"/>
    </row>
    <row r="304" spans="1:25" ht="18.75" x14ac:dyDescent="0.45">
      <c r="A304" s="20">
        <v>1119</v>
      </c>
      <c r="B304" s="21" t="s">
        <v>46</v>
      </c>
      <c r="C304" s="22">
        <v>29412</v>
      </c>
      <c r="D304" s="22">
        <v>185</v>
      </c>
      <c r="E304" s="22">
        <v>1079</v>
      </c>
      <c r="F304" s="43" t="s">
        <v>67</v>
      </c>
      <c r="G304" s="21">
        <v>3</v>
      </c>
      <c r="H304" s="21">
        <v>0</v>
      </c>
      <c r="I304" s="21">
        <v>22</v>
      </c>
      <c r="J304" s="23">
        <f t="shared" si="10"/>
        <v>1222</v>
      </c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8"/>
      <c r="V304" s="21"/>
      <c r="W304" s="21"/>
      <c r="X304" s="21"/>
      <c r="Y304" s="41"/>
    </row>
    <row r="305" spans="1:25" ht="18.75" x14ac:dyDescent="0.45">
      <c r="A305" s="20">
        <v>1120</v>
      </c>
      <c r="B305" s="21" t="s">
        <v>46</v>
      </c>
      <c r="C305" s="22">
        <v>38815</v>
      </c>
      <c r="D305" s="22">
        <v>310</v>
      </c>
      <c r="E305" s="22">
        <v>2759</v>
      </c>
      <c r="F305" s="43" t="s">
        <v>67</v>
      </c>
      <c r="G305" s="21">
        <v>1</v>
      </c>
      <c r="H305" s="21">
        <v>2</v>
      </c>
      <c r="I305" s="21">
        <v>2</v>
      </c>
      <c r="J305" s="23">
        <f t="shared" si="10"/>
        <v>602</v>
      </c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8"/>
      <c r="V305" s="21"/>
      <c r="W305" s="21"/>
      <c r="X305" s="21"/>
      <c r="Y305" s="41"/>
    </row>
    <row r="306" spans="1:25" ht="18.75" x14ac:dyDescent="0.45">
      <c r="A306" s="20"/>
      <c r="B306" s="21" t="s">
        <v>46</v>
      </c>
      <c r="C306" s="22">
        <v>34523</v>
      </c>
      <c r="D306" s="22">
        <v>266</v>
      </c>
      <c r="E306" s="22">
        <v>2261</v>
      </c>
      <c r="F306" s="43" t="s">
        <v>67</v>
      </c>
      <c r="G306" s="21">
        <v>2</v>
      </c>
      <c r="H306" s="21">
        <v>2</v>
      </c>
      <c r="I306" s="21">
        <v>89</v>
      </c>
      <c r="J306" s="23">
        <f t="shared" si="10"/>
        <v>1089</v>
      </c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8"/>
      <c r="V306" s="21"/>
      <c r="W306" s="21"/>
      <c r="X306" s="21"/>
      <c r="Y306" s="41"/>
    </row>
    <row r="307" spans="1:25" ht="18.75" x14ac:dyDescent="0.45">
      <c r="A307" s="20"/>
      <c r="B307" s="21" t="s">
        <v>46</v>
      </c>
      <c r="C307" s="22">
        <v>34525</v>
      </c>
      <c r="D307" s="22">
        <v>273</v>
      </c>
      <c r="E307" s="22">
        <v>2268</v>
      </c>
      <c r="F307" s="43" t="s">
        <v>67</v>
      </c>
      <c r="G307" s="21">
        <v>3</v>
      </c>
      <c r="H307" s="21">
        <v>3</v>
      </c>
      <c r="I307" s="21">
        <v>41.9</v>
      </c>
      <c r="J307" s="23">
        <f t="shared" si="10"/>
        <v>1541.9</v>
      </c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8"/>
      <c r="V307" s="21"/>
      <c r="W307" s="21"/>
      <c r="X307" s="21"/>
      <c r="Y307" s="41"/>
    </row>
    <row r="308" spans="1:25" ht="18.75" x14ac:dyDescent="0.45">
      <c r="A308" s="20"/>
      <c r="B308" s="21" t="s">
        <v>46</v>
      </c>
      <c r="C308" s="22">
        <v>46995</v>
      </c>
      <c r="D308" s="22">
        <v>578</v>
      </c>
      <c r="E308" s="22">
        <v>5038</v>
      </c>
      <c r="F308" s="43" t="s">
        <v>67</v>
      </c>
      <c r="G308" s="21">
        <v>0</v>
      </c>
      <c r="H308" s="21">
        <v>1</v>
      </c>
      <c r="I308" s="21">
        <v>6.1</v>
      </c>
      <c r="J308" s="23">
        <f t="shared" si="10"/>
        <v>106.1</v>
      </c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8"/>
      <c r="V308" s="21"/>
      <c r="W308" s="21"/>
      <c r="X308" s="21"/>
      <c r="Y308" s="41"/>
    </row>
    <row r="309" spans="1:25" ht="18.75" x14ac:dyDescent="0.45">
      <c r="A309" s="20">
        <v>1121</v>
      </c>
      <c r="B309" s="21" t="s">
        <v>46</v>
      </c>
      <c r="C309" s="22">
        <v>18017</v>
      </c>
      <c r="D309" s="22">
        <v>58</v>
      </c>
      <c r="E309" s="22">
        <v>1504</v>
      </c>
      <c r="F309" s="43" t="s">
        <v>43</v>
      </c>
      <c r="G309" s="21">
        <v>15</v>
      </c>
      <c r="H309" s="21">
        <v>3</v>
      </c>
      <c r="I309" s="21">
        <v>97</v>
      </c>
      <c r="J309" s="23">
        <f t="shared" si="10"/>
        <v>6397</v>
      </c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8"/>
      <c r="V309" s="21"/>
      <c r="W309" s="21"/>
      <c r="X309" s="21"/>
      <c r="Y309" s="41"/>
    </row>
    <row r="310" spans="1:25" ht="18.75" x14ac:dyDescent="0.45">
      <c r="A310" s="20"/>
      <c r="B310" s="21" t="s">
        <v>46</v>
      </c>
      <c r="C310" s="22">
        <v>7167</v>
      </c>
      <c r="D310" s="22">
        <v>44</v>
      </c>
      <c r="E310" s="22">
        <v>22</v>
      </c>
      <c r="F310" s="43" t="s">
        <v>43</v>
      </c>
      <c r="G310" s="21">
        <v>0</v>
      </c>
      <c r="H310" s="21">
        <v>0</v>
      </c>
      <c r="I310" s="21">
        <v>98</v>
      </c>
      <c r="J310" s="23">
        <f t="shared" si="10"/>
        <v>98</v>
      </c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8"/>
      <c r="V310" s="21"/>
      <c r="W310" s="21"/>
      <c r="X310" s="21"/>
      <c r="Y310" s="41"/>
    </row>
    <row r="311" spans="1:25" ht="18.75" x14ac:dyDescent="0.45">
      <c r="A311" s="20">
        <v>1122</v>
      </c>
      <c r="B311" s="21" t="s">
        <v>46</v>
      </c>
      <c r="C311" s="22">
        <v>51134</v>
      </c>
      <c r="D311" s="22">
        <v>445</v>
      </c>
      <c r="E311" s="22">
        <v>5185</v>
      </c>
      <c r="F311" s="43" t="s">
        <v>50</v>
      </c>
      <c r="G311" s="21">
        <v>6</v>
      </c>
      <c r="H311" s="21">
        <v>0</v>
      </c>
      <c r="I311" s="21">
        <v>61</v>
      </c>
      <c r="J311" s="23">
        <f t="shared" si="10"/>
        <v>2461</v>
      </c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8"/>
      <c r="V311" s="21"/>
      <c r="W311" s="21"/>
      <c r="X311" s="21"/>
      <c r="Y311" s="41"/>
    </row>
    <row r="312" spans="1:25" ht="18.75" x14ac:dyDescent="0.45">
      <c r="A312" s="20"/>
      <c r="B312" s="21" t="s">
        <v>46</v>
      </c>
      <c r="C312" s="22">
        <v>51135</v>
      </c>
      <c r="D312" s="22">
        <v>446</v>
      </c>
      <c r="E312" s="22">
        <v>5186</v>
      </c>
      <c r="F312" s="43" t="s">
        <v>50</v>
      </c>
      <c r="G312" s="21">
        <v>6</v>
      </c>
      <c r="H312" s="21">
        <v>0</v>
      </c>
      <c r="I312" s="21">
        <v>61</v>
      </c>
      <c r="J312" s="23">
        <f t="shared" si="10"/>
        <v>2461</v>
      </c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8"/>
      <c r="V312" s="21"/>
      <c r="W312" s="21"/>
      <c r="X312" s="21"/>
      <c r="Y312" s="41"/>
    </row>
    <row r="313" spans="1:25" ht="18.75" x14ac:dyDescent="0.45">
      <c r="A313" s="20"/>
      <c r="B313" s="21" t="s">
        <v>46</v>
      </c>
      <c r="C313" s="22">
        <v>51133</v>
      </c>
      <c r="D313" s="22">
        <v>444</v>
      </c>
      <c r="E313" s="22">
        <v>5184</v>
      </c>
      <c r="F313" s="43" t="s">
        <v>50</v>
      </c>
      <c r="G313" s="21">
        <v>12</v>
      </c>
      <c r="H313" s="21">
        <v>1</v>
      </c>
      <c r="I313" s="21">
        <v>22</v>
      </c>
      <c r="J313" s="23">
        <f t="shared" si="10"/>
        <v>4922</v>
      </c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8"/>
      <c r="V313" s="21"/>
      <c r="W313" s="21"/>
      <c r="X313" s="21"/>
      <c r="Y313" s="41"/>
    </row>
    <row r="314" spans="1:25" ht="18.75" x14ac:dyDescent="0.45">
      <c r="A314" s="20">
        <v>1123</v>
      </c>
      <c r="B314" s="21" t="s">
        <v>46</v>
      </c>
      <c r="C314" s="22">
        <v>31886</v>
      </c>
      <c r="D314" s="22">
        <v>44</v>
      </c>
      <c r="E314" s="22">
        <v>1118</v>
      </c>
      <c r="F314" s="43" t="s">
        <v>88</v>
      </c>
      <c r="G314" s="21">
        <v>0</v>
      </c>
      <c r="H314" s="21">
        <v>0</v>
      </c>
      <c r="I314" s="21">
        <v>67.5</v>
      </c>
      <c r="J314" s="23"/>
      <c r="K314" s="23">
        <f t="shared" ref="K314:K323" si="12">G314*400+H314*100+I314</f>
        <v>67.5</v>
      </c>
      <c r="L314" s="21"/>
      <c r="M314" s="21"/>
      <c r="N314" s="21"/>
      <c r="O314" s="21">
        <v>1</v>
      </c>
      <c r="P314" s="21" t="s">
        <v>89</v>
      </c>
      <c r="Q314" s="21" t="s">
        <v>34</v>
      </c>
      <c r="R314" s="21" t="s">
        <v>35</v>
      </c>
      <c r="S314" s="21">
        <v>54</v>
      </c>
      <c r="T314" s="21"/>
      <c r="U314" s="28">
        <v>54</v>
      </c>
      <c r="V314" s="21"/>
      <c r="W314" s="21"/>
      <c r="X314" s="21">
        <v>20</v>
      </c>
      <c r="Y314" s="22" t="s">
        <v>36</v>
      </c>
    </row>
    <row r="315" spans="1:25" ht="18.75" x14ac:dyDescent="0.45">
      <c r="A315" s="20">
        <v>1124</v>
      </c>
      <c r="B315" s="21" t="s">
        <v>46</v>
      </c>
      <c r="C315" s="22">
        <v>37570</v>
      </c>
      <c r="D315" s="22">
        <v>23</v>
      </c>
      <c r="E315" s="22">
        <v>2840</v>
      </c>
      <c r="F315" s="43" t="s">
        <v>88</v>
      </c>
      <c r="G315" s="21">
        <v>0</v>
      </c>
      <c r="H315" s="21">
        <v>0</v>
      </c>
      <c r="I315" s="21">
        <v>9.8000000000000007</v>
      </c>
      <c r="J315" s="23"/>
      <c r="K315" s="23">
        <f t="shared" si="12"/>
        <v>9.8000000000000007</v>
      </c>
      <c r="L315" s="21"/>
      <c r="M315" s="21"/>
      <c r="N315" s="21"/>
      <c r="O315" s="21">
        <v>1</v>
      </c>
      <c r="P315" s="21">
        <v>30</v>
      </c>
      <c r="Q315" s="21" t="s">
        <v>34</v>
      </c>
      <c r="R315" s="21" t="s">
        <v>35</v>
      </c>
      <c r="S315" s="21">
        <v>60</v>
      </c>
      <c r="T315" s="21"/>
      <c r="U315" s="28">
        <v>60</v>
      </c>
      <c r="V315" s="21"/>
      <c r="W315" s="21"/>
      <c r="X315" s="21">
        <v>30</v>
      </c>
      <c r="Y315" s="22" t="s">
        <v>36</v>
      </c>
    </row>
    <row r="316" spans="1:25" ht="18.75" x14ac:dyDescent="0.45">
      <c r="A316" s="20">
        <v>1125</v>
      </c>
      <c r="B316" s="21" t="s">
        <v>46</v>
      </c>
      <c r="C316" s="22">
        <v>40515</v>
      </c>
      <c r="D316" s="22">
        <v>32</v>
      </c>
      <c r="E316" s="22">
        <v>3611</v>
      </c>
      <c r="F316" s="43" t="s">
        <v>88</v>
      </c>
      <c r="G316" s="21">
        <v>0</v>
      </c>
      <c r="H316" s="21">
        <v>1</v>
      </c>
      <c r="I316" s="21">
        <v>4</v>
      </c>
      <c r="J316" s="23"/>
      <c r="K316" s="23">
        <f t="shared" si="12"/>
        <v>104</v>
      </c>
      <c r="L316" s="21"/>
      <c r="M316" s="21"/>
      <c r="N316" s="21"/>
      <c r="O316" s="21">
        <v>1</v>
      </c>
      <c r="P316" s="21">
        <v>83</v>
      </c>
      <c r="Q316" s="21" t="s">
        <v>34</v>
      </c>
      <c r="R316" s="21" t="s">
        <v>40</v>
      </c>
      <c r="S316" s="21">
        <v>54</v>
      </c>
      <c r="T316" s="21"/>
      <c r="U316" s="28">
        <v>54</v>
      </c>
      <c r="V316" s="21"/>
      <c r="W316" s="21"/>
      <c r="X316" s="21">
        <v>25</v>
      </c>
      <c r="Y316" s="22" t="s">
        <v>36</v>
      </c>
    </row>
    <row r="317" spans="1:25" ht="18.75" x14ac:dyDescent="0.45">
      <c r="A317" s="20">
        <v>1126</v>
      </c>
      <c r="B317" s="21" t="s">
        <v>46</v>
      </c>
      <c r="C317" s="22">
        <v>7475</v>
      </c>
      <c r="D317" s="22">
        <v>13</v>
      </c>
      <c r="E317" s="22">
        <v>360</v>
      </c>
      <c r="F317" s="43" t="s">
        <v>88</v>
      </c>
      <c r="G317" s="21">
        <v>0</v>
      </c>
      <c r="H317" s="21">
        <v>2</v>
      </c>
      <c r="I317" s="21">
        <v>99</v>
      </c>
      <c r="J317" s="23"/>
      <c r="K317" s="23">
        <f t="shared" si="12"/>
        <v>299</v>
      </c>
      <c r="L317" s="21"/>
      <c r="M317" s="21"/>
      <c r="N317" s="21"/>
      <c r="O317" s="21">
        <v>1</v>
      </c>
      <c r="P317" s="21">
        <v>3</v>
      </c>
      <c r="Q317" s="21" t="s">
        <v>34</v>
      </c>
      <c r="R317" s="21" t="s">
        <v>40</v>
      </c>
      <c r="S317" s="21">
        <v>72</v>
      </c>
      <c r="T317" s="21"/>
      <c r="U317" s="28">
        <v>72</v>
      </c>
      <c r="V317" s="21"/>
      <c r="W317" s="21"/>
      <c r="X317" s="21">
        <v>40</v>
      </c>
      <c r="Y317" s="22" t="s">
        <v>36</v>
      </c>
    </row>
    <row r="318" spans="1:25" ht="18.75" x14ac:dyDescent="0.45">
      <c r="A318" s="20">
        <v>1127</v>
      </c>
      <c r="B318" s="43" t="s">
        <v>46</v>
      </c>
      <c r="C318" s="22">
        <v>7334</v>
      </c>
      <c r="D318" s="22">
        <v>6</v>
      </c>
      <c r="E318" s="22">
        <v>353</v>
      </c>
      <c r="F318" s="43" t="s">
        <v>88</v>
      </c>
      <c r="G318" s="21">
        <v>0</v>
      </c>
      <c r="H318" s="21">
        <v>0</v>
      </c>
      <c r="I318" s="21">
        <v>63.5</v>
      </c>
      <c r="J318" s="23"/>
      <c r="K318" s="21">
        <f t="shared" si="12"/>
        <v>63.5</v>
      </c>
      <c r="L318" s="21"/>
      <c r="M318" s="21"/>
      <c r="N318" s="21"/>
      <c r="O318" s="21">
        <v>1</v>
      </c>
      <c r="P318" s="21">
        <v>161</v>
      </c>
      <c r="Q318" s="21" t="s">
        <v>34</v>
      </c>
      <c r="R318" s="21" t="s">
        <v>35</v>
      </c>
      <c r="S318" s="21">
        <v>54</v>
      </c>
      <c r="T318" s="21"/>
      <c r="U318" s="28">
        <v>54</v>
      </c>
      <c r="V318" s="21"/>
      <c r="W318" s="21"/>
      <c r="X318" s="21">
        <v>5</v>
      </c>
      <c r="Y318" s="22" t="s">
        <v>36</v>
      </c>
    </row>
    <row r="319" spans="1:25" ht="18.75" x14ac:dyDescent="0.45">
      <c r="A319" s="20">
        <v>1128</v>
      </c>
      <c r="B319" s="43" t="s">
        <v>46</v>
      </c>
      <c r="C319" s="22">
        <v>41447</v>
      </c>
      <c r="D319" s="22">
        <v>42</v>
      </c>
      <c r="E319" s="22">
        <v>3757</v>
      </c>
      <c r="F319" s="43" t="s">
        <v>88</v>
      </c>
      <c r="G319" s="21">
        <v>0</v>
      </c>
      <c r="H319" s="21">
        <v>0</v>
      </c>
      <c r="I319" s="21">
        <v>72</v>
      </c>
      <c r="J319" s="23"/>
      <c r="K319" s="21">
        <f t="shared" si="12"/>
        <v>72</v>
      </c>
      <c r="L319" s="21"/>
      <c r="M319" s="21"/>
      <c r="N319" s="21"/>
      <c r="O319" s="21">
        <v>1</v>
      </c>
      <c r="P319" s="21">
        <v>7</v>
      </c>
      <c r="Q319" s="21" t="s">
        <v>34</v>
      </c>
      <c r="R319" s="21" t="s">
        <v>40</v>
      </c>
      <c r="S319" s="21">
        <v>60</v>
      </c>
      <c r="T319" s="21"/>
      <c r="U319" s="28">
        <v>60</v>
      </c>
      <c r="V319" s="21"/>
      <c r="W319" s="21"/>
      <c r="X319" s="21">
        <v>10</v>
      </c>
      <c r="Y319" s="22" t="s">
        <v>36</v>
      </c>
    </row>
    <row r="320" spans="1:25" ht="18.75" x14ac:dyDescent="0.45">
      <c r="A320" s="20">
        <v>1128</v>
      </c>
      <c r="B320" s="43" t="s">
        <v>46</v>
      </c>
      <c r="C320" s="22">
        <v>7335</v>
      </c>
      <c r="D320" s="22">
        <v>8</v>
      </c>
      <c r="E320" s="22">
        <v>354</v>
      </c>
      <c r="F320" s="43" t="s">
        <v>88</v>
      </c>
      <c r="G320" s="21">
        <v>0</v>
      </c>
      <c r="H320" s="21">
        <v>0</v>
      </c>
      <c r="I320" s="21">
        <v>41.4</v>
      </c>
      <c r="J320" s="23"/>
      <c r="K320" s="21">
        <f t="shared" si="12"/>
        <v>41.4</v>
      </c>
      <c r="L320" s="21"/>
      <c r="M320" s="21"/>
      <c r="N320" s="21"/>
      <c r="O320" s="21">
        <v>1</v>
      </c>
      <c r="P320" s="21">
        <v>67</v>
      </c>
      <c r="Q320" s="21" t="s">
        <v>34</v>
      </c>
      <c r="R320" s="21" t="s">
        <v>35</v>
      </c>
      <c r="S320" s="21">
        <v>54</v>
      </c>
      <c r="T320" s="21"/>
      <c r="U320" s="28">
        <v>54</v>
      </c>
      <c r="V320" s="21"/>
      <c r="W320" s="21"/>
      <c r="X320" s="21">
        <v>6</v>
      </c>
      <c r="Y320" s="22" t="s">
        <v>36</v>
      </c>
    </row>
    <row r="321" spans="1:25" ht="18.75" x14ac:dyDescent="0.45">
      <c r="A321" s="20">
        <v>1129</v>
      </c>
      <c r="B321" s="43" t="s">
        <v>46</v>
      </c>
      <c r="C321" s="22">
        <v>7348</v>
      </c>
      <c r="D321" s="22">
        <v>2</v>
      </c>
      <c r="E321" s="22">
        <v>376</v>
      </c>
      <c r="F321" s="43" t="s">
        <v>88</v>
      </c>
      <c r="G321" s="21">
        <v>0</v>
      </c>
      <c r="H321" s="21">
        <v>0</v>
      </c>
      <c r="I321" s="21">
        <v>73</v>
      </c>
      <c r="J321" s="23"/>
      <c r="K321" s="21">
        <f t="shared" si="12"/>
        <v>73</v>
      </c>
      <c r="L321" s="21"/>
      <c r="M321" s="21"/>
      <c r="N321" s="21"/>
      <c r="O321" s="21">
        <v>1</v>
      </c>
      <c r="P321" s="26" t="s">
        <v>64</v>
      </c>
      <c r="Q321" s="21" t="s">
        <v>34</v>
      </c>
      <c r="R321" s="21" t="s">
        <v>40</v>
      </c>
      <c r="S321" s="21">
        <v>48</v>
      </c>
      <c r="T321" s="21"/>
      <c r="U321" s="28">
        <v>48</v>
      </c>
      <c r="V321" s="21"/>
      <c r="W321" s="21"/>
      <c r="X321" s="21">
        <v>16</v>
      </c>
      <c r="Y321" s="22" t="s">
        <v>36</v>
      </c>
    </row>
    <row r="322" spans="1:25" ht="18.75" x14ac:dyDescent="0.45">
      <c r="A322" s="20">
        <v>1130</v>
      </c>
      <c r="B322" s="43" t="s">
        <v>46</v>
      </c>
      <c r="C322" s="22">
        <v>40564</v>
      </c>
      <c r="D322" s="22">
        <v>62</v>
      </c>
      <c r="E322" s="22">
        <v>3660</v>
      </c>
      <c r="F322" s="43" t="s">
        <v>88</v>
      </c>
      <c r="G322" s="21">
        <v>0</v>
      </c>
      <c r="H322" s="21">
        <v>0</v>
      </c>
      <c r="I322" s="21">
        <v>49</v>
      </c>
      <c r="J322" s="23"/>
      <c r="K322" s="21">
        <f t="shared" si="12"/>
        <v>49</v>
      </c>
      <c r="L322" s="21"/>
      <c r="M322" s="21"/>
      <c r="N322" s="21"/>
      <c r="O322" s="21">
        <v>1</v>
      </c>
      <c r="P322" s="21">
        <v>113</v>
      </c>
      <c r="Q322" s="21" t="s">
        <v>34</v>
      </c>
      <c r="R322" s="21" t="s">
        <v>40</v>
      </c>
      <c r="S322" s="21">
        <v>48</v>
      </c>
      <c r="T322" s="21"/>
      <c r="U322" s="28">
        <v>48</v>
      </c>
      <c r="V322" s="21"/>
      <c r="W322" s="21"/>
      <c r="X322" s="21">
        <v>20</v>
      </c>
      <c r="Y322" s="22" t="s">
        <v>36</v>
      </c>
    </row>
    <row r="323" spans="1:25" ht="18.75" x14ac:dyDescent="0.45">
      <c r="A323" s="20">
        <v>1131</v>
      </c>
      <c r="B323" s="43" t="s">
        <v>46</v>
      </c>
      <c r="C323" s="22">
        <v>31885</v>
      </c>
      <c r="D323" s="22">
        <v>43</v>
      </c>
      <c r="E323" s="22">
        <v>1117</v>
      </c>
      <c r="F323" s="43" t="s">
        <v>88</v>
      </c>
      <c r="G323" s="21">
        <v>0</v>
      </c>
      <c r="H323" s="21">
        <v>0</v>
      </c>
      <c r="I323" s="21">
        <v>66</v>
      </c>
      <c r="J323" s="23"/>
      <c r="K323" s="21">
        <f t="shared" si="12"/>
        <v>66</v>
      </c>
      <c r="L323" s="21"/>
      <c r="M323" s="21"/>
      <c r="N323" s="21"/>
      <c r="O323" s="21">
        <v>1</v>
      </c>
      <c r="P323" s="21" t="s">
        <v>89</v>
      </c>
      <c r="Q323" s="21" t="s">
        <v>34</v>
      </c>
      <c r="R323" s="21" t="s">
        <v>40</v>
      </c>
      <c r="S323" s="21">
        <v>54</v>
      </c>
      <c r="T323" s="21"/>
      <c r="U323" s="28">
        <v>54</v>
      </c>
      <c r="V323" s="21"/>
      <c r="W323" s="21"/>
      <c r="X323" s="21">
        <v>10</v>
      </c>
      <c r="Y323" s="22" t="s">
        <v>36</v>
      </c>
    </row>
    <row r="324" spans="1:25" ht="18.75" x14ac:dyDescent="0.45">
      <c r="A324" s="20"/>
      <c r="B324" s="43"/>
      <c r="C324" s="22"/>
      <c r="D324" s="22"/>
      <c r="E324" s="22"/>
      <c r="F324" s="43"/>
      <c r="G324" s="21"/>
      <c r="H324" s="21"/>
      <c r="I324" s="21"/>
      <c r="J324" s="23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8"/>
      <c r="V324" s="21"/>
      <c r="W324" s="21"/>
      <c r="X324" s="21"/>
      <c r="Y324" s="22"/>
    </row>
    <row r="325" spans="1:25" ht="18.75" x14ac:dyDescent="0.45">
      <c r="A325" s="20"/>
      <c r="B325" s="43"/>
      <c r="C325" s="22"/>
      <c r="D325" s="22"/>
      <c r="E325" s="22"/>
      <c r="F325" s="43"/>
      <c r="G325" s="21"/>
      <c r="H325" s="21"/>
      <c r="I325" s="21"/>
      <c r="J325" s="23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8"/>
      <c r="V325" s="21"/>
      <c r="W325" s="21"/>
      <c r="X325" s="21"/>
      <c r="Y325" s="22"/>
    </row>
    <row r="326" spans="1:25" ht="18.75" x14ac:dyDescent="0.45">
      <c r="A326" s="61">
        <v>1132</v>
      </c>
      <c r="B326" s="43" t="s">
        <v>95</v>
      </c>
      <c r="C326" s="43">
        <v>2450</v>
      </c>
      <c r="D326" s="47" t="s">
        <v>71</v>
      </c>
      <c r="E326" s="47" t="s">
        <v>71</v>
      </c>
      <c r="F326" s="21" t="s">
        <v>32</v>
      </c>
      <c r="G326" s="43">
        <v>23</v>
      </c>
      <c r="H326" s="43">
        <v>3</v>
      </c>
      <c r="I326" s="43">
        <v>73</v>
      </c>
      <c r="J326" s="23">
        <f t="shared" ref="J326:J331" si="13">G326*400+H326*100+I326</f>
        <v>9573</v>
      </c>
      <c r="K326" s="62"/>
      <c r="L326" s="45"/>
      <c r="M326" s="45"/>
      <c r="N326" s="45"/>
      <c r="O326" s="45"/>
      <c r="P326" s="63"/>
      <c r="Q326" s="45"/>
      <c r="R326" s="45"/>
      <c r="S326" s="45"/>
      <c r="T326" s="63"/>
      <c r="U326" s="46"/>
      <c r="V326" s="45"/>
      <c r="W326" s="45">
        <f>+M326</f>
        <v>0</v>
      </c>
      <c r="X326" s="45">
        <f>+W326</f>
        <v>0</v>
      </c>
      <c r="Y326" s="64"/>
    </row>
    <row r="327" spans="1:25" ht="18.75" x14ac:dyDescent="0.45">
      <c r="A327" s="61"/>
      <c r="B327" s="43" t="s">
        <v>46</v>
      </c>
      <c r="C327" s="43">
        <v>47081</v>
      </c>
      <c r="D327" s="47" t="s">
        <v>71</v>
      </c>
      <c r="E327" s="47" t="s">
        <v>71</v>
      </c>
      <c r="F327" s="21" t="s">
        <v>32</v>
      </c>
      <c r="G327" s="43">
        <v>0</v>
      </c>
      <c r="H327" s="43">
        <v>3</v>
      </c>
      <c r="I327" s="43">
        <v>97</v>
      </c>
      <c r="J327" s="23">
        <f t="shared" si="13"/>
        <v>397</v>
      </c>
      <c r="K327" s="62"/>
      <c r="L327" s="45"/>
      <c r="M327" s="45"/>
      <c r="N327" s="45"/>
      <c r="O327" s="45"/>
      <c r="P327" s="63"/>
      <c r="Q327" s="45"/>
      <c r="R327" s="45"/>
      <c r="S327" s="45"/>
      <c r="T327" s="63"/>
      <c r="U327" s="46"/>
      <c r="V327" s="45"/>
      <c r="W327" s="45">
        <f>+M327</f>
        <v>0</v>
      </c>
      <c r="X327" s="45">
        <f>+W327</f>
        <v>0</v>
      </c>
      <c r="Y327" s="45"/>
    </row>
    <row r="328" spans="1:25" ht="18.75" x14ac:dyDescent="0.45">
      <c r="A328" s="61"/>
      <c r="B328" s="43" t="s">
        <v>46</v>
      </c>
      <c r="C328" s="43">
        <v>7464</v>
      </c>
      <c r="D328" s="47" t="s">
        <v>71</v>
      </c>
      <c r="E328" s="47" t="s">
        <v>71</v>
      </c>
      <c r="F328" s="21" t="s">
        <v>32</v>
      </c>
      <c r="G328" s="43">
        <v>1</v>
      </c>
      <c r="H328" s="43">
        <v>3</v>
      </c>
      <c r="I328" s="43">
        <v>7</v>
      </c>
      <c r="J328" s="23">
        <f t="shared" si="13"/>
        <v>707</v>
      </c>
      <c r="K328" s="62"/>
      <c r="L328" s="45"/>
      <c r="M328" s="45"/>
      <c r="N328" s="45"/>
      <c r="O328" s="45"/>
      <c r="P328" s="63"/>
      <c r="Q328" s="45"/>
      <c r="R328" s="45"/>
      <c r="S328" s="45"/>
      <c r="T328" s="63"/>
      <c r="U328" s="46"/>
      <c r="V328" s="45"/>
      <c r="W328" s="45">
        <f>+M328</f>
        <v>0</v>
      </c>
      <c r="X328" s="45">
        <f t="shared" ref="X328:X330" si="14">+W328</f>
        <v>0</v>
      </c>
      <c r="Y328" s="45"/>
    </row>
    <row r="329" spans="1:25" ht="18.75" x14ac:dyDescent="0.45">
      <c r="A329" s="61"/>
      <c r="B329" s="43" t="s">
        <v>95</v>
      </c>
      <c r="C329" s="43">
        <v>611</v>
      </c>
      <c r="D329" s="47" t="s">
        <v>71</v>
      </c>
      <c r="E329" s="47" t="s">
        <v>71</v>
      </c>
      <c r="F329" s="21" t="s">
        <v>32</v>
      </c>
      <c r="G329" s="43">
        <v>21</v>
      </c>
      <c r="H329" s="43">
        <v>0</v>
      </c>
      <c r="I329" s="43">
        <v>73</v>
      </c>
      <c r="J329" s="23">
        <f t="shared" si="13"/>
        <v>8473</v>
      </c>
      <c r="K329" s="62"/>
      <c r="L329" s="45"/>
      <c r="M329" s="45"/>
      <c r="N329" s="45"/>
      <c r="O329" s="45"/>
      <c r="P329" s="63"/>
      <c r="Q329" s="45"/>
      <c r="R329" s="45"/>
      <c r="S329" s="45"/>
      <c r="T329" s="63"/>
      <c r="U329" s="46"/>
      <c r="V329" s="45"/>
      <c r="W329" s="45">
        <f>+M329</f>
        <v>0</v>
      </c>
      <c r="X329" s="45">
        <f t="shared" si="14"/>
        <v>0</v>
      </c>
      <c r="Y329" s="64"/>
    </row>
    <row r="330" spans="1:25" ht="18.75" x14ac:dyDescent="0.45">
      <c r="A330" s="61"/>
      <c r="B330" s="43" t="s">
        <v>95</v>
      </c>
      <c r="C330" s="43">
        <v>2265</v>
      </c>
      <c r="D330" s="47" t="s">
        <v>71</v>
      </c>
      <c r="E330" s="47" t="s">
        <v>71</v>
      </c>
      <c r="F330" s="21" t="s">
        <v>32</v>
      </c>
      <c r="G330" s="43">
        <v>9</v>
      </c>
      <c r="H330" s="43">
        <v>2</v>
      </c>
      <c r="I330" s="43">
        <v>30</v>
      </c>
      <c r="J330" s="23">
        <f t="shared" si="13"/>
        <v>3830</v>
      </c>
      <c r="K330" s="62"/>
      <c r="L330" s="45"/>
      <c r="M330" s="45"/>
      <c r="N330" s="45"/>
      <c r="O330" s="45"/>
      <c r="P330" s="63"/>
      <c r="Q330" s="45"/>
      <c r="R330" s="45"/>
      <c r="S330" s="45"/>
      <c r="T330" s="63"/>
      <c r="U330" s="46"/>
      <c r="V330" s="45"/>
      <c r="W330" s="45">
        <f>+M330</f>
        <v>0</v>
      </c>
      <c r="X330" s="45">
        <f t="shared" si="14"/>
        <v>0</v>
      </c>
      <c r="Y330" s="64"/>
    </row>
    <row r="331" spans="1:25" ht="18.75" x14ac:dyDescent="0.45">
      <c r="A331" s="61"/>
      <c r="B331" s="43" t="s">
        <v>46</v>
      </c>
      <c r="C331" s="43">
        <v>25118</v>
      </c>
      <c r="D331" s="47" t="s">
        <v>71</v>
      </c>
      <c r="E331" s="47" t="s">
        <v>71</v>
      </c>
      <c r="F331" s="21" t="s">
        <v>32</v>
      </c>
      <c r="G331" s="43">
        <v>2</v>
      </c>
      <c r="H331" s="43">
        <v>3</v>
      </c>
      <c r="I331" s="43">
        <v>64</v>
      </c>
      <c r="J331" s="23">
        <f t="shared" si="13"/>
        <v>1164</v>
      </c>
      <c r="K331" s="62"/>
      <c r="L331" s="45"/>
      <c r="M331" s="45"/>
      <c r="N331" s="45"/>
      <c r="O331" s="45"/>
      <c r="P331" s="63"/>
      <c r="Q331" s="45"/>
      <c r="R331" s="45"/>
      <c r="S331" s="45"/>
      <c r="T331" s="63"/>
      <c r="U331" s="46"/>
      <c r="V331" s="45"/>
      <c r="W331" s="45"/>
      <c r="X331" s="45"/>
      <c r="Y331" s="64"/>
    </row>
    <row r="332" spans="1:25" ht="18.75" x14ac:dyDescent="0.45">
      <c r="A332" s="20">
        <v>1133</v>
      </c>
      <c r="B332" s="43" t="s">
        <v>46</v>
      </c>
      <c r="C332" s="43">
        <v>7462</v>
      </c>
      <c r="D332" s="47" t="s">
        <v>71</v>
      </c>
      <c r="E332" s="47" t="s">
        <v>71</v>
      </c>
      <c r="F332" s="21" t="s">
        <v>32</v>
      </c>
      <c r="G332" s="43">
        <v>0</v>
      </c>
      <c r="H332" s="43">
        <v>3</v>
      </c>
      <c r="I332" s="43">
        <v>82</v>
      </c>
      <c r="J332" s="23">
        <v>371.5</v>
      </c>
      <c r="K332" s="62"/>
      <c r="L332" s="45"/>
      <c r="M332" s="45"/>
      <c r="N332" s="45"/>
      <c r="O332" s="45">
        <v>1</v>
      </c>
      <c r="P332" s="63"/>
      <c r="Q332" s="21" t="s">
        <v>34</v>
      </c>
      <c r="R332" s="21" t="s">
        <v>40</v>
      </c>
      <c r="S332" s="45">
        <v>42</v>
      </c>
      <c r="T332" s="63"/>
      <c r="U332" s="46"/>
      <c r="V332" s="45"/>
      <c r="W332" s="45">
        <f>+M332</f>
        <v>0</v>
      </c>
      <c r="X332" s="45">
        <v>3</v>
      </c>
      <c r="Y332" s="22" t="s">
        <v>36</v>
      </c>
    </row>
    <row r="333" spans="1:25" ht="18.75" x14ac:dyDescent="0.45">
      <c r="A333" s="33"/>
      <c r="B333" s="65"/>
      <c r="C333" s="65"/>
      <c r="D333" s="34"/>
      <c r="E333" s="34"/>
      <c r="F333" s="32"/>
      <c r="G333" s="65"/>
      <c r="H333" s="65"/>
      <c r="I333" s="65"/>
      <c r="J333" s="66"/>
      <c r="K333" s="67">
        <v>2.85</v>
      </c>
      <c r="L333" s="67">
        <v>7.65</v>
      </c>
      <c r="M333" s="68"/>
      <c r="N333" s="68"/>
      <c r="O333" s="68">
        <v>2</v>
      </c>
      <c r="P333" s="69"/>
      <c r="Q333" s="68" t="s">
        <v>96</v>
      </c>
      <c r="R333" s="68" t="s">
        <v>35</v>
      </c>
      <c r="S333" s="67"/>
      <c r="T333" s="70">
        <v>11.4</v>
      </c>
      <c r="U333" s="32"/>
      <c r="V333" s="67">
        <v>30.6</v>
      </c>
      <c r="W333" s="68"/>
      <c r="X333" s="68"/>
      <c r="Y333" s="68"/>
    </row>
    <row r="334" spans="1:25" ht="18.75" x14ac:dyDescent="0.45">
      <c r="A334" s="61">
        <v>1134</v>
      </c>
      <c r="B334" s="43" t="s">
        <v>46</v>
      </c>
      <c r="C334" s="43">
        <v>38019</v>
      </c>
      <c r="D334" s="43">
        <v>238</v>
      </c>
      <c r="E334" s="43">
        <v>2859</v>
      </c>
      <c r="F334" s="43" t="s">
        <v>67</v>
      </c>
      <c r="G334" s="48">
        <v>6</v>
      </c>
      <c r="H334" s="48">
        <v>1</v>
      </c>
      <c r="I334" s="48">
        <v>38.6</v>
      </c>
      <c r="J334" s="23">
        <f>G334*400+H334*100+I334</f>
        <v>2538.6</v>
      </c>
      <c r="K334" s="43"/>
      <c r="L334" s="43"/>
      <c r="M334" s="43"/>
      <c r="N334" s="45"/>
      <c r="O334" s="21"/>
      <c r="P334" s="21"/>
      <c r="Q334" s="21"/>
      <c r="R334" s="21"/>
      <c r="S334" s="45"/>
      <c r="T334" s="63"/>
      <c r="U334" s="46"/>
      <c r="V334" s="45"/>
      <c r="W334" s="45"/>
      <c r="X334" s="45"/>
      <c r="Y334" s="45"/>
    </row>
    <row r="335" spans="1:25" ht="18.75" x14ac:dyDescent="0.45">
      <c r="A335" s="20"/>
      <c r="B335" s="43" t="s">
        <v>46</v>
      </c>
      <c r="C335" s="21">
        <v>35078</v>
      </c>
      <c r="D335" s="21">
        <v>284</v>
      </c>
      <c r="E335" s="21">
        <v>2392</v>
      </c>
      <c r="F335" s="43" t="s">
        <v>67</v>
      </c>
      <c r="G335" s="21">
        <v>3</v>
      </c>
      <c r="H335" s="21">
        <v>2</v>
      </c>
      <c r="I335" s="21">
        <v>97</v>
      </c>
      <c r="J335" s="23">
        <f>G335*400+H335*100+I335</f>
        <v>1497</v>
      </c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8"/>
      <c r="V335" s="21"/>
      <c r="W335" s="21"/>
      <c r="X335" s="21"/>
      <c r="Y335" s="41"/>
    </row>
    <row r="336" spans="1:25" ht="18.75" x14ac:dyDescent="0.45">
      <c r="A336" s="20">
        <v>1135</v>
      </c>
      <c r="B336" s="43" t="s">
        <v>95</v>
      </c>
      <c r="C336" s="22">
        <v>1016</v>
      </c>
      <c r="D336" s="22">
        <v>198</v>
      </c>
      <c r="E336" s="22">
        <v>16</v>
      </c>
      <c r="F336" s="21" t="s">
        <v>32</v>
      </c>
      <c r="G336" s="21">
        <v>30</v>
      </c>
      <c r="H336" s="21">
        <v>0</v>
      </c>
      <c r="I336" s="21">
        <v>0</v>
      </c>
      <c r="J336" s="23">
        <f>G336*400+H336*100+I336</f>
        <v>12000</v>
      </c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8"/>
      <c r="V336" s="21"/>
      <c r="W336" s="21"/>
      <c r="X336" s="21"/>
      <c r="Y336" s="41"/>
    </row>
    <row r="337" spans="1:25" ht="18.75" x14ac:dyDescent="0.45">
      <c r="A337" s="20">
        <v>1136</v>
      </c>
      <c r="B337" s="43" t="s">
        <v>46</v>
      </c>
      <c r="C337" s="22">
        <v>39697</v>
      </c>
      <c r="D337" s="22">
        <v>35</v>
      </c>
      <c r="E337" s="22">
        <v>3301</v>
      </c>
      <c r="F337" s="43" t="s">
        <v>55</v>
      </c>
      <c r="G337" s="21">
        <v>30</v>
      </c>
      <c r="H337" s="21">
        <v>0</v>
      </c>
      <c r="I337" s="21">
        <v>0</v>
      </c>
      <c r="J337" s="23">
        <f>G337*400+H337*100+I337</f>
        <v>12000</v>
      </c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8"/>
      <c r="V337" s="21"/>
      <c r="W337" s="21"/>
      <c r="X337" s="21"/>
      <c r="Y337" s="41"/>
    </row>
    <row r="338" spans="1:25" ht="18.75" x14ac:dyDescent="0.45">
      <c r="A338" s="20">
        <v>1137</v>
      </c>
      <c r="B338" s="43" t="s">
        <v>46</v>
      </c>
      <c r="C338" s="22">
        <v>39534</v>
      </c>
      <c r="D338" s="22">
        <v>204</v>
      </c>
      <c r="E338" s="22">
        <v>3179</v>
      </c>
      <c r="F338" s="43" t="s">
        <v>55</v>
      </c>
      <c r="G338" s="21">
        <v>0</v>
      </c>
      <c r="H338" s="21">
        <v>2</v>
      </c>
      <c r="I338" s="21">
        <v>37</v>
      </c>
      <c r="J338" s="23"/>
      <c r="K338" s="23">
        <v>234</v>
      </c>
      <c r="L338" s="21"/>
      <c r="M338" s="21"/>
      <c r="N338" s="21"/>
      <c r="O338" s="21">
        <v>1</v>
      </c>
      <c r="P338" s="21">
        <v>100</v>
      </c>
      <c r="Q338" s="21" t="s">
        <v>34</v>
      </c>
      <c r="R338" s="68" t="s">
        <v>35</v>
      </c>
      <c r="S338" s="21">
        <v>54</v>
      </c>
      <c r="T338" s="21"/>
      <c r="U338" s="28">
        <v>42</v>
      </c>
      <c r="V338" s="21"/>
      <c r="W338" s="21"/>
      <c r="X338" s="21">
        <v>26</v>
      </c>
      <c r="Y338" s="22" t="s">
        <v>36</v>
      </c>
    </row>
    <row r="339" spans="1:25" ht="18.75" x14ac:dyDescent="0.45">
      <c r="A339" s="20"/>
      <c r="B339" s="60"/>
      <c r="C339" s="22"/>
      <c r="D339" s="22"/>
      <c r="E339" s="22"/>
      <c r="F339" s="43"/>
      <c r="G339" s="21"/>
      <c r="H339" s="21"/>
      <c r="I339" s="21"/>
      <c r="J339" s="23"/>
      <c r="K339" s="23"/>
      <c r="L339" s="21">
        <v>3</v>
      </c>
      <c r="M339" s="21"/>
      <c r="N339" s="21"/>
      <c r="O339" s="21">
        <v>2</v>
      </c>
      <c r="P339" s="21"/>
      <c r="Q339" s="32" t="s">
        <v>97</v>
      </c>
      <c r="R339" s="21"/>
      <c r="S339" s="21"/>
      <c r="T339" s="21"/>
      <c r="U339" s="28"/>
      <c r="V339" s="21">
        <v>12</v>
      </c>
      <c r="W339" s="21"/>
      <c r="X339" s="21"/>
      <c r="Y339" s="41"/>
    </row>
    <row r="340" spans="1:25" ht="18.75" x14ac:dyDescent="0.45">
      <c r="A340" s="20">
        <v>1138</v>
      </c>
      <c r="B340" s="43" t="s">
        <v>46</v>
      </c>
      <c r="C340" s="22">
        <v>46982</v>
      </c>
      <c r="D340" s="22">
        <v>148</v>
      </c>
      <c r="E340" s="22">
        <v>4703</v>
      </c>
      <c r="F340" s="43" t="s">
        <v>55</v>
      </c>
      <c r="G340" s="21">
        <v>5</v>
      </c>
      <c r="H340" s="21">
        <v>3</v>
      </c>
      <c r="I340" s="21">
        <v>77</v>
      </c>
      <c r="J340" s="23">
        <f t="shared" ref="J340:J350" si="15">G340*400+H340*100+I340</f>
        <v>2377</v>
      </c>
      <c r="K340" s="23"/>
      <c r="L340" s="21"/>
      <c r="M340" s="21"/>
      <c r="N340" s="21"/>
      <c r="O340" s="21"/>
      <c r="P340" s="21"/>
      <c r="Q340" s="21"/>
      <c r="R340" s="21"/>
      <c r="S340" s="21"/>
      <c r="T340" s="21"/>
      <c r="U340" s="28"/>
      <c r="V340" s="21"/>
      <c r="W340" s="21"/>
      <c r="X340" s="21"/>
      <c r="Y340" s="41"/>
    </row>
    <row r="341" spans="1:25" ht="18.75" x14ac:dyDescent="0.45">
      <c r="A341" s="20"/>
      <c r="B341" s="43" t="s">
        <v>46</v>
      </c>
      <c r="C341" s="22">
        <v>39535</v>
      </c>
      <c r="D341" s="22">
        <v>205</v>
      </c>
      <c r="E341" s="22">
        <v>3180</v>
      </c>
      <c r="F341" s="43" t="s">
        <v>55</v>
      </c>
      <c r="G341" s="21">
        <v>0</v>
      </c>
      <c r="H341" s="21">
        <v>0</v>
      </c>
      <c r="I341" s="21">
        <v>98</v>
      </c>
      <c r="J341" s="23"/>
      <c r="K341" s="23">
        <f>G341*400+H341*100+I341</f>
        <v>98</v>
      </c>
      <c r="L341" s="21"/>
      <c r="M341" s="21"/>
      <c r="N341" s="21"/>
      <c r="O341" s="21">
        <v>1</v>
      </c>
      <c r="P341" s="21">
        <v>154</v>
      </c>
      <c r="Q341" s="21" t="s">
        <v>34</v>
      </c>
      <c r="R341" s="21" t="s">
        <v>40</v>
      </c>
      <c r="S341" s="21">
        <v>54</v>
      </c>
      <c r="T341" s="21"/>
      <c r="U341" s="28">
        <v>54</v>
      </c>
      <c r="V341" s="21"/>
      <c r="W341" s="21"/>
      <c r="X341" s="21">
        <v>10</v>
      </c>
      <c r="Y341" s="22" t="s">
        <v>36</v>
      </c>
    </row>
    <row r="342" spans="1:25" ht="18.75" x14ac:dyDescent="0.45">
      <c r="A342" s="20">
        <v>1139</v>
      </c>
      <c r="B342" s="43" t="s">
        <v>46</v>
      </c>
      <c r="C342" s="22">
        <v>39663</v>
      </c>
      <c r="D342" s="22">
        <v>269</v>
      </c>
      <c r="E342" s="22">
        <v>3267</v>
      </c>
      <c r="F342" s="43" t="s">
        <v>55</v>
      </c>
      <c r="G342" s="21">
        <v>1</v>
      </c>
      <c r="H342" s="21">
        <v>1</v>
      </c>
      <c r="I342" s="21">
        <v>10</v>
      </c>
      <c r="J342" s="23"/>
      <c r="K342" s="23">
        <f>G342*400+H342*100+I342</f>
        <v>510</v>
      </c>
      <c r="L342" s="21"/>
      <c r="M342" s="21"/>
      <c r="N342" s="21"/>
      <c r="O342" s="21">
        <v>1</v>
      </c>
      <c r="P342" s="21">
        <v>134</v>
      </c>
      <c r="Q342" s="21" t="s">
        <v>34</v>
      </c>
      <c r="R342" s="21" t="s">
        <v>40</v>
      </c>
      <c r="S342" s="21">
        <v>54</v>
      </c>
      <c r="T342" s="21"/>
      <c r="U342" s="28">
        <v>54</v>
      </c>
      <c r="V342" s="21"/>
      <c r="W342" s="21"/>
      <c r="X342" s="21">
        <v>20</v>
      </c>
      <c r="Y342" s="22" t="s">
        <v>36</v>
      </c>
    </row>
    <row r="343" spans="1:25" ht="18.75" x14ac:dyDescent="0.45">
      <c r="A343" s="20">
        <v>1140</v>
      </c>
      <c r="B343" s="43" t="s">
        <v>46</v>
      </c>
      <c r="C343" s="22">
        <v>39659</v>
      </c>
      <c r="D343" s="22">
        <v>265</v>
      </c>
      <c r="E343" s="22">
        <v>3263</v>
      </c>
      <c r="F343" s="43" t="s">
        <v>55</v>
      </c>
      <c r="G343" s="21">
        <v>5</v>
      </c>
      <c r="H343" s="21">
        <v>3</v>
      </c>
      <c r="I343" s="21">
        <v>9</v>
      </c>
      <c r="J343" s="23">
        <f t="shared" si="15"/>
        <v>2309</v>
      </c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8"/>
      <c r="V343" s="21"/>
      <c r="W343" s="21"/>
      <c r="X343" s="21"/>
      <c r="Y343" s="41"/>
    </row>
    <row r="344" spans="1:25" ht="18.75" x14ac:dyDescent="0.45">
      <c r="A344" s="20"/>
      <c r="B344" s="43"/>
      <c r="C344" s="22"/>
      <c r="D344" s="22"/>
      <c r="E344" s="22"/>
      <c r="F344" s="43"/>
      <c r="G344" s="21"/>
      <c r="H344" s="21"/>
      <c r="I344" s="21"/>
      <c r="J344" s="23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8"/>
      <c r="V344" s="21"/>
      <c r="W344" s="21"/>
      <c r="X344" s="21"/>
      <c r="Y344" s="41"/>
    </row>
    <row r="345" spans="1:25" ht="18.75" x14ac:dyDescent="0.45">
      <c r="A345" s="20">
        <v>1141</v>
      </c>
      <c r="B345" s="43" t="s">
        <v>46</v>
      </c>
      <c r="C345" s="22">
        <v>39362</v>
      </c>
      <c r="D345" s="22">
        <v>157</v>
      </c>
      <c r="E345" s="22">
        <v>3121</v>
      </c>
      <c r="F345" s="43" t="s">
        <v>55</v>
      </c>
      <c r="G345" s="21">
        <v>0</v>
      </c>
      <c r="H345" s="21">
        <v>0</v>
      </c>
      <c r="I345" s="21">
        <v>48</v>
      </c>
      <c r="J345" s="23"/>
      <c r="K345" s="23">
        <f>G345*400+H345*100+I345</f>
        <v>48</v>
      </c>
      <c r="L345" s="21"/>
      <c r="M345" s="21"/>
      <c r="N345" s="21"/>
      <c r="O345" s="21">
        <v>1</v>
      </c>
      <c r="P345" s="21">
        <v>134</v>
      </c>
      <c r="Q345" s="21" t="s">
        <v>34</v>
      </c>
      <c r="R345" s="68" t="s">
        <v>35</v>
      </c>
      <c r="S345" s="21">
        <v>48</v>
      </c>
      <c r="T345" s="21"/>
      <c r="U345" s="28">
        <v>48</v>
      </c>
      <c r="V345" s="21"/>
      <c r="W345" s="21"/>
      <c r="X345" s="21">
        <v>13</v>
      </c>
      <c r="Y345" s="22" t="s">
        <v>36</v>
      </c>
    </row>
    <row r="346" spans="1:25" ht="18.75" x14ac:dyDescent="0.45">
      <c r="A346" s="20"/>
      <c r="B346" s="43" t="s">
        <v>46</v>
      </c>
      <c r="C346" s="22">
        <v>46978</v>
      </c>
      <c r="D346" s="22">
        <v>144</v>
      </c>
      <c r="E346" s="22">
        <v>4699</v>
      </c>
      <c r="F346" s="43" t="s">
        <v>55</v>
      </c>
      <c r="G346" s="21">
        <v>5</v>
      </c>
      <c r="H346" s="21">
        <v>3</v>
      </c>
      <c r="I346" s="21">
        <v>77</v>
      </c>
      <c r="J346" s="23">
        <f t="shared" si="15"/>
        <v>2377</v>
      </c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8"/>
      <c r="V346" s="21"/>
      <c r="W346" s="21"/>
      <c r="X346" s="21"/>
      <c r="Y346" s="41"/>
    </row>
    <row r="347" spans="1:25" ht="18.75" x14ac:dyDescent="0.45">
      <c r="A347" s="20">
        <v>1142</v>
      </c>
      <c r="B347" s="43" t="s">
        <v>46</v>
      </c>
      <c r="C347" s="22">
        <v>23747</v>
      </c>
      <c r="D347" s="22">
        <v>71</v>
      </c>
      <c r="E347" s="22">
        <v>2038</v>
      </c>
      <c r="F347" s="43" t="s">
        <v>55</v>
      </c>
      <c r="G347" s="21">
        <v>0</v>
      </c>
      <c r="H347" s="21">
        <v>1</v>
      </c>
      <c r="I347" s="21">
        <v>19</v>
      </c>
      <c r="J347" s="23"/>
      <c r="K347" s="23">
        <f>G347*400+H347*100+I347</f>
        <v>119</v>
      </c>
      <c r="L347" s="21"/>
      <c r="M347" s="21"/>
      <c r="N347" s="21"/>
      <c r="O347" s="21">
        <v>1</v>
      </c>
      <c r="P347" s="21">
        <v>57</v>
      </c>
      <c r="Q347" s="21" t="s">
        <v>34</v>
      </c>
      <c r="R347" s="21" t="s">
        <v>40</v>
      </c>
      <c r="S347" s="21">
        <v>60</v>
      </c>
      <c r="T347" s="21"/>
      <c r="U347" s="28">
        <v>60</v>
      </c>
      <c r="V347" s="21"/>
      <c r="W347" s="21"/>
      <c r="X347" s="21">
        <v>30</v>
      </c>
      <c r="Y347" s="22" t="s">
        <v>36</v>
      </c>
    </row>
    <row r="348" spans="1:25" ht="18.75" x14ac:dyDescent="0.45">
      <c r="A348" s="20">
        <v>1143</v>
      </c>
      <c r="B348" s="43" t="s">
        <v>46</v>
      </c>
      <c r="C348" s="22">
        <v>39533</v>
      </c>
      <c r="D348" s="22">
        <v>203</v>
      </c>
      <c r="E348" s="22">
        <v>3178</v>
      </c>
      <c r="F348" s="43" t="s">
        <v>55</v>
      </c>
      <c r="G348" s="21">
        <v>0</v>
      </c>
      <c r="H348" s="21">
        <v>2</v>
      </c>
      <c r="I348" s="21">
        <v>94</v>
      </c>
      <c r="J348" s="23"/>
      <c r="K348" s="23">
        <f>G348*400+H348*100+I348</f>
        <v>294</v>
      </c>
      <c r="L348" s="21"/>
      <c r="M348" s="21"/>
      <c r="N348" s="21"/>
      <c r="O348" s="21">
        <v>1</v>
      </c>
      <c r="P348" s="21">
        <v>69</v>
      </c>
      <c r="Q348" s="21" t="s">
        <v>34</v>
      </c>
      <c r="R348" s="21" t="s">
        <v>40</v>
      </c>
      <c r="S348" s="21">
        <v>54</v>
      </c>
      <c r="T348" s="21"/>
      <c r="U348" s="28">
        <v>54</v>
      </c>
      <c r="V348" s="21"/>
      <c r="W348" s="21"/>
      <c r="X348" s="21">
        <v>25</v>
      </c>
      <c r="Y348" s="22" t="s">
        <v>36</v>
      </c>
    </row>
    <row r="349" spans="1:25" ht="18.75" x14ac:dyDescent="0.45">
      <c r="A349" s="20">
        <v>1144</v>
      </c>
      <c r="B349" s="43" t="s">
        <v>46</v>
      </c>
      <c r="C349" s="22">
        <v>39374</v>
      </c>
      <c r="D349" s="22">
        <v>169</v>
      </c>
      <c r="E349" s="22">
        <v>3133</v>
      </c>
      <c r="F349" s="43" t="s">
        <v>55</v>
      </c>
      <c r="G349" s="21">
        <v>0</v>
      </c>
      <c r="H349" s="21">
        <v>1</v>
      </c>
      <c r="I349" s="21">
        <v>689</v>
      </c>
      <c r="J349" s="23"/>
      <c r="K349" s="23">
        <f>G349*400+H349*100+I349</f>
        <v>789</v>
      </c>
      <c r="L349" s="21"/>
      <c r="M349" s="21"/>
      <c r="N349" s="21"/>
      <c r="O349" s="21">
        <v>1</v>
      </c>
      <c r="P349" s="21" t="s">
        <v>98</v>
      </c>
      <c r="Q349" s="21" t="s">
        <v>34</v>
      </c>
      <c r="R349" s="21" t="s">
        <v>40</v>
      </c>
      <c r="S349" s="21">
        <v>54</v>
      </c>
      <c r="T349" s="21"/>
      <c r="U349" s="28">
        <v>54</v>
      </c>
      <c r="V349" s="21"/>
      <c r="W349" s="21"/>
      <c r="X349" s="21">
        <v>36</v>
      </c>
      <c r="Y349" s="22" t="s">
        <v>36</v>
      </c>
    </row>
    <row r="350" spans="1:25" ht="18.75" x14ac:dyDescent="0.45">
      <c r="A350" s="20">
        <v>1145</v>
      </c>
      <c r="B350" s="43" t="s">
        <v>46</v>
      </c>
      <c r="C350" s="22">
        <v>39596</v>
      </c>
      <c r="D350" s="22">
        <v>251</v>
      </c>
      <c r="E350" s="22">
        <v>3241</v>
      </c>
      <c r="F350" s="43" t="s">
        <v>55</v>
      </c>
      <c r="G350" s="21">
        <v>0</v>
      </c>
      <c r="H350" s="21">
        <v>3</v>
      </c>
      <c r="I350" s="21">
        <v>58</v>
      </c>
      <c r="J350" s="23">
        <f t="shared" si="15"/>
        <v>358</v>
      </c>
      <c r="K350" s="21"/>
      <c r="L350" s="21"/>
      <c r="M350" s="21"/>
      <c r="N350" s="21"/>
      <c r="O350" s="21"/>
      <c r="P350" s="21"/>
      <c r="Q350" s="21"/>
      <c r="R350" s="68"/>
      <c r="S350" s="21"/>
      <c r="T350" s="21"/>
      <c r="U350" s="28"/>
      <c r="V350" s="21"/>
      <c r="W350" s="21"/>
      <c r="X350" s="21"/>
      <c r="Y350" s="41"/>
    </row>
    <row r="351" spans="1:25" ht="18.75" x14ac:dyDescent="0.45">
      <c r="A351" s="20"/>
      <c r="B351" s="43" t="s">
        <v>46</v>
      </c>
      <c r="C351" s="22">
        <v>39536</v>
      </c>
      <c r="D351" s="22">
        <v>206</v>
      </c>
      <c r="E351" s="22">
        <v>3181</v>
      </c>
      <c r="F351" s="43" t="s">
        <v>55</v>
      </c>
      <c r="G351" s="21">
        <v>0</v>
      </c>
      <c r="H351" s="21">
        <v>0</v>
      </c>
      <c r="I351" s="21">
        <v>61</v>
      </c>
      <c r="J351" s="23"/>
      <c r="K351" s="21">
        <f>G351*400+H351*100+I351</f>
        <v>61</v>
      </c>
      <c r="L351" s="21"/>
      <c r="M351" s="21"/>
      <c r="N351" s="21"/>
      <c r="O351" s="21">
        <v>1</v>
      </c>
      <c r="P351" s="21">
        <v>95</v>
      </c>
      <c r="Q351" s="21" t="s">
        <v>34</v>
      </c>
      <c r="R351" s="68" t="s">
        <v>35</v>
      </c>
      <c r="S351" s="21">
        <v>54</v>
      </c>
      <c r="T351" s="21"/>
      <c r="U351" s="28">
        <v>54</v>
      </c>
      <c r="V351" s="21"/>
      <c r="W351" s="21"/>
      <c r="X351" s="21">
        <v>24</v>
      </c>
      <c r="Y351" s="22" t="s">
        <v>36</v>
      </c>
    </row>
    <row r="352" spans="1:25" ht="18.75" x14ac:dyDescent="0.45">
      <c r="A352" s="20">
        <v>1146</v>
      </c>
      <c r="B352" s="43" t="s">
        <v>46</v>
      </c>
      <c r="C352" s="22">
        <v>33126</v>
      </c>
      <c r="D352" s="22">
        <v>53</v>
      </c>
      <c r="E352" s="22">
        <v>2140</v>
      </c>
      <c r="F352" s="43" t="s">
        <v>55</v>
      </c>
      <c r="G352" s="21">
        <v>12</v>
      </c>
      <c r="H352" s="21">
        <v>3</v>
      </c>
      <c r="I352" s="21">
        <v>93</v>
      </c>
      <c r="J352" s="23">
        <f>G352*400+H352*100+I352</f>
        <v>5193</v>
      </c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8"/>
      <c r="V352" s="21"/>
      <c r="W352" s="21"/>
      <c r="X352" s="21"/>
      <c r="Y352" s="41"/>
    </row>
    <row r="353" spans="1:25" ht="18.75" x14ac:dyDescent="0.45">
      <c r="A353" s="20">
        <v>1147</v>
      </c>
      <c r="B353" s="43" t="s">
        <v>86</v>
      </c>
      <c r="C353" s="22">
        <v>554</v>
      </c>
      <c r="D353" s="22">
        <v>22</v>
      </c>
      <c r="E353" s="22">
        <v>4</v>
      </c>
      <c r="F353" s="43" t="s">
        <v>55</v>
      </c>
      <c r="G353" s="21">
        <v>0</v>
      </c>
      <c r="H353" s="21">
        <v>3</v>
      </c>
      <c r="I353" s="21">
        <v>50</v>
      </c>
      <c r="J353" s="23">
        <f t="shared" ref="J353:J356" si="16">G353*400+H353*100+I353</f>
        <v>350</v>
      </c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8"/>
      <c r="V353" s="21"/>
      <c r="W353" s="21"/>
      <c r="X353" s="21"/>
      <c r="Y353" s="41"/>
    </row>
    <row r="354" spans="1:25" ht="18.75" x14ac:dyDescent="0.45">
      <c r="A354" s="20">
        <v>1148</v>
      </c>
      <c r="B354" s="43" t="s">
        <v>86</v>
      </c>
      <c r="C354" s="22">
        <v>523</v>
      </c>
      <c r="D354" s="22">
        <v>18</v>
      </c>
      <c r="E354" s="22">
        <v>23</v>
      </c>
      <c r="F354" s="43" t="s">
        <v>55</v>
      </c>
      <c r="G354" s="21">
        <v>8</v>
      </c>
      <c r="H354" s="21">
        <v>1</v>
      </c>
      <c r="I354" s="21">
        <v>80</v>
      </c>
      <c r="J354" s="23">
        <f t="shared" si="16"/>
        <v>3380</v>
      </c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8"/>
      <c r="V354" s="21"/>
      <c r="W354" s="21"/>
      <c r="X354" s="21"/>
      <c r="Y354" s="41"/>
    </row>
    <row r="355" spans="1:25" ht="18.75" x14ac:dyDescent="0.45">
      <c r="A355" s="20"/>
      <c r="B355" s="43"/>
      <c r="C355" s="22"/>
      <c r="D355" s="22"/>
      <c r="E355" s="22"/>
      <c r="F355" s="43"/>
      <c r="G355" s="21"/>
      <c r="H355" s="21"/>
      <c r="I355" s="21"/>
      <c r="J355" s="23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8"/>
      <c r="V355" s="21"/>
      <c r="W355" s="21"/>
      <c r="X355" s="21"/>
      <c r="Y355" s="41"/>
    </row>
    <row r="356" spans="1:25" ht="18.75" x14ac:dyDescent="0.45">
      <c r="A356" s="20">
        <v>1149</v>
      </c>
      <c r="B356" s="43" t="s">
        <v>46</v>
      </c>
      <c r="C356" s="22">
        <v>13507</v>
      </c>
      <c r="D356" s="22">
        <v>299</v>
      </c>
      <c r="E356" s="22">
        <v>2711</v>
      </c>
      <c r="F356" s="43" t="s">
        <v>55</v>
      </c>
      <c r="G356" s="21">
        <v>2</v>
      </c>
      <c r="H356" s="21">
        <v>3</v>
      </c>
      <c r="I356" s="21">
        <v>99.5</v>
      </c>
      <c r="J356" s="23">
        <f t="shared" si="16"/>
        <v>1199.5</v>
      </c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8"/>
      <c r="V356" s="21"/>
      <c r="W356" s="21"/>
      <c r="X356" s="21"/>
      <c r="Y356" s="41"/>
    </row>
    <row r="357" spans="1:25" ht="18.75" x14ac:dyDescent="0.45">
      <c r="A357" s="20">
        <v>1150</v>
      </c>
      <c r="B357" s="43" t="s">
        <v>46</v>
      </c>
      <c r="C357" s="22">
        <v>52567</v>
      </c>
      <c r="D357" s="22">
        <v>390</v>
      </c>
      <c r="E357" s="22">
        <v>5363</v>
      </c>
      <c r="F357" s="43" t="s">
        <v>55</v>
      </c>
      <c r="G357" s="21">
        <v>0</v>
      </c>
      <c r="H357" s="21">
        <v>1</v>
      </c>
      <c r="I357" s="21">
        <v>20</v>
      </c>
      <c r="J357" s="23"/>
      <c r="K357" s="21">
        <f t="shared" ref="K357:K361" si="17">G357*400+H357*100+I357</f>
        <v>120</v>
      </c>
      <c r="L357" s="21"/>
      <c r="M357" s="21"/>
      <c r="N357" s="21"/>
      <c r="O357" s="21">
        <v>1</v>
      </c>
      <c r="P357" s="21">
        <v>88</v>
      </c>
      <c r="Q357" s="21" t="s">
        <v>34</v>
      </c>
      <c r="R357" s="21" t="s">
        <v>40</v>
      </c>
      <c r="S357" s="21">
        <v>54</v>
      </c>
      <c r="T357" s="21"/>
      <c r="U357" s="28">
        <v>54</v>
      </c>
      <c r="V357" s="21"/>
      <c r="W357" s="21"/>
      <c r="X357" s="21">
        <v>24</v>
      </c>
      <c r="Y357" s="22" t="s">
        <v>36</v>
      </c>
    </row>
    <row r="358" spans="1:25" ht="18.75" x14ac:dyDescent="0.45">
      <c r="A358" s="20">
        <v>1151</v>
      </c>
      <c r="B358" s="43" t="s">
        <v>46</v>
      </c>
      <c r="C358" s="22">
        <v>27505</v>
      </c>
      <c r="D358" s="22">
        <v>107</v>
      </c>
      <c r="E358" s="22">
        <v>961</v>
      </c>
      <c r="F358" s="43" t="s">
        <v>55</v>
      </c>
      <c r="G358" s="21">
        <v>31</v>
      </c>
      <c r="H358" s="21">
        <v>1</v>
      </c>
      <c r="I358" s="21">
        <v>5</v>
      </c>
      <c r="J358" s="23">
        <f t="shared" ref="J358:J371" si="18">G358*400+H358*100+I358</f>
        <v>12505</v>
      </c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8"/>
      <c r="V358" s="21"/>
      <c r="W358" s="21"/>
      <c r="X358" s="21"/>
      <c r="Y358" s="41"/>
    </row>
    <row r="359" spans="1:25" ht="18.75" x14ac:dyDescent="0.45">
      <c r="A359" s="20"/>
      <c r="B359" s="43" t="s">
        <v>46</v>
      </c>
      <c r="C359" s="22">
        <v>39359</v>
      </c>
      <c r="D359" s="22">
        <v>154</v>
      </c>
      <c r="E359" s="22">
        <v>3118</v>
      </c>
      <c r="F359" s="43" t="s">
        <v>55</v>
      </c>
      <c r="G359" s="21">
        <v>1</v>
      </c>
      <c r="H359" s="21">
        <v>2</v>
      </c>
      <c r="I359" s="21">
        <v>39</v>
      </c>
      <c r="J359" s="23">
        <f t="shared" si="18"/>
        <v>639</v>
      </c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8"/>
      <c r="V359" s="21"/>
      <c r="W359" s="21"/>
      <c r="X359" s="21"/>
      <c r="Y359" s="41"/>
    </row>
    <row r="360" spans="1:25" ht="18.75" x14ac:dyDescent="0.45">
      <c r="A360" s="20"/>
      <c r="B360" s="43" t="s">
        <v>46</v>
      </c>
      <c r="C360" s="22">
        <v>39572</v>
      </c>
      <c r="D360" s="22">
        <v>71</v>
      </c>
      <c r="E360" s="22">
        <v>3217</v>
      </c>
      <c r="F360" s="43" t="s">
        <v>55</v>
      </c>
      <c r="G360" s="21">
        <v>5</v>
      </c>
      <c r="H360" s="21">
        <v>2</v>
      </c>
      <c r="I360" s="21">
        <v>80</v>
      </c>
      <c r="J360" s="23">
        <f t="shared" si="18"/>
        <v>2280</v>
      </c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8"/>
      <c r="V360" s="21"/>
      <c r="W360" s="21"/>
      <c r="X360" s="21"/>
      <c r="Y360" s="41"/>
    </row>
    <row r="361" spans="1:25" ht="18.75" x14ac:dyDescent="0.45">
      <c r="A361" s="20">
        <v>1152</v>
      </c>
      <c r="B361" s="43" t="s">
        <v>46</v>
      </c>
      <c r="C361" s="22">
        <v>39550</v>
      </c>
      <c r="D361" s="22">
        <v>142</v>
      </c>
      <c r="E361" s="22">
        <v>3195</v>
      </c>
      <c r="F361" s="43" t="s">
        <v>55</v>
      </c>
      <c r="G361" s="21">
        <v>2</v>
      </c>
      <c r="H361" s="21">
        <v>2</v>
      </c>
      <c r="I361" s="21">
        <v>87</v>
      </c>
      <c r="J361" s="23"/>
      <c r="K361" s="21">
        <f t="shared" si="17"/>
        <v>1087</v>
      </c>
      <c r="L361" s="21"/>
      <c r="M361" s="21"/>
      <c r="N361" s="21"/>
      <c r="O361" s="21">
        <v>1</v>
      </c>
      <c r="P361" s="21">
        <v>199</v>
      </c>
      <c r="Q361" s="21" t="s">
        <v>34</v>
      </c>
      <c r="R361" s="21" t="s">
        <v>40</v>
      </c>
      <c r="S361" s="21">
        <v>60</v>
      </c>
      <c r="T361" s="21"/>
      <c r="U361" s="28">
        <v>60</v>
      </c>
      <c r="V361" s="21"/>
      <c r="W361" s="21"/>
      <c r="X361" s="21">
        <v>50</v>
      </c>
      <c r="Y361" s="22" t="s">
        <v>36</v>
      </c>
    </row>
    <row r="362" spans="1:25" ht="18.75" x14ac:dyDescent="0.45">
      <c r="A362" s="20">
        <v>1153</v>
      </c>
      <c r="B362" s="43" t="s">
        <v>46</v>
      </c>
      <c r="C362" s="41" t="s">
        <v>99</v>
      </c>
      <c r="D362" s="22">
        <v>118</v>
      </c>
      <c r="E362" s="22">
        <v>3322</v>
      </c>
      <c r="F362" s="43" t="s">
        <v>55</v>
      </c>
      <c r="G362" s="21">
        <v>18</v>
      </c>
      <c r="H362" s="21">
        <v>0</v>
      </c>
      <c r="I362" s="21">
        <v>89</v>
      </c>
      <c r="J362" s="23">
        <f t="shared" si="18"/>
        <v>7289</v>
      </c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8"/>
      <c r="V362" s="21"/>
      <c r="W362" s="21"/>
      <c r="X362" s="21"/>
      <c r="Y362" s="41"/>
    </row>
    <row r="363" spans="1:25" ht="18.75" x14ac:dyDescent="0.45">
      <c r="A363" s="20">
        <v>1154</v>
      </c>
      <c r="B363" s="43" t="s">
        <v>46</v>
      </c>
      <c r="C363" s="22">
        <v>39720</v>
      </c>
      <c r="D363" s="22">
        <v>52</v>
      </c>
      <c r="E363" s="22">
        <v>3324</v>
      </c>
      <c r="F363" s="43" t="s">
        <v>55</v>
      </c>
      <c r="G363" s="21">
        <v>20</v>
      </c>
      <c r="H363" s="21">
        <v>1</v>
      </c>
      <c r="I363" s="21">
        <v>26</v>
      </c>
      <c r="J363" s="23">
        <f t="shared" si="18"/>
        <v>8126</v>
      </c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8"/>
      <c r="V363" s="21"/>
      <c r="W363" s="21"/>
      <c r="X363" s="21"/>
      <c r="Y363" s="41"/>
    </row>
    <row r="364" spans="1:25" ht="18.75" x14ac:dyDescent="0.45">
      <c r="A364" s="20">
        <v>1155</v>
      </c>
      <c r="B364" s="43" t="s">
        <v>46</v>
      </c>
      <c r="C364" s="22">
        <v>13524</v>
      </c>
      <c r="D364" s="22">
        <v>160</v>
      </c>
      <c r="E364" s="22">
        <v>584</v>
      </c>
      <c r="F364" s="43" t="s">
        <v>88</v>
      </c>
      <c r="G364" s="21">
        <v>0</v>
      </c>
      <c r="H364" s="21">
        <v>2</v>
      </c>
      <c r="I364" s="21">
        <v>4</v>
      </c>
      <c r="J364" s="23"/>
      <c r="K364" s="21">
        <v>202.25</v>
      </c>
      <c r="L364" s="21"/>
      <c r="M364" s="21"/>
      <c r="N364" s="21"/>
      <c r="O364" s="21">
        <v>1</v>
      </c>
      <c r="P364" s="21">
        <v>100</v>
      </c>
      <c r="Q364" s="21" t="s">
        <v>34</v>
      </c>
      <c r="R364" s="21" t="s">
        <v>40</v>
      </c>
      <c r="S364" s="21">
        <v>60</v>
      </c>
      <c r="T364" s="21"/>
      <c r="U364" s="28">
        <v>60</v>
      </c>
      <c r="V364" s="21"/>
      <c r="W364" s="21"/>
      <c r="X364" s="21">
        <v>12</v>
      </c>
      <c r="Y364" s="22" t="s">
        <v>36</v>
      </c>
    </row>
    <row r="365" spans="1:25" ht="18.75" x14ac:dyDescent="0.45">
      <c r="A365" s="20"/>
      <c r="B365" s="43"/>
      <c r="C365" s="22"/>
      <c r="D365" s="22"/>
      <c r="E365" s="22"/>
      <c r="F365" s="43"/>
      <c r="G365" s="21"/>
      <c r="H365" s="21"/>
      <c r="I365" s="21"/>
      <c r="J365" s="23"/>
      <c r="K365" s="21"/>
      <c r="L365" s="21">
        <v>1.75</v>
      </c>
      <c r="M365" s="21"/>
      <c r="N365" s="21"/>
      <c r="O365" s="21"/>
      <c r="P365" s="21"/>
      <c r="Q365" s="21" t="s">
        <v>100</v>
      </c>
      <c r="R365" s="21"/>
      <c r="S365" s="21"/>
      <c r="T365" s="21"/>
      <c r="U365" s="28">
        <v>7</v>
      </c>
      <c r="V365" s="21"/>
      <c r="W365" s="21"/>
      <c r="X365" s="21">
        <v>1</v>
      </c>
      <c r="Y365" s="41"/>
    </row>
    <row r="366" spans="1:25" ht="18.75" x14ac:dyDescent="0.45">
      <c r="A366" s="20">
        <v>1156</v>
      </c>
      <c r="B366" s="43" t="s">
        <v>46</v>
      </c>
      <c r="C366" s="22">
        <v>39886</v>
      </c>
      <c r="D366" s="22">
        <v>137</v>
      </c>
      <c r="E366" s="22">
        <v>3402</v>
      </c>
      <c r="F366" s="43" t="s">
        <v>66</v>
      </c>
      <c r="G366" s="21">
        <v>5</v>
      </c>
      <c r="H366" s="21">
        <v>1</v>
      </c>
      <c r="I366" s="21">
        <v>28</v>
      </c>
      <c r="J366" s="23">
        <f t="shared" si="18"/>
        <v>2128</v>
      </c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8"/>
      <c r="V366" s="21"/>
      <c r="W366" s="21"/>
      <c r="X366" s="21"/>
      <c r="Y366" s="41"/>
    </row>
    <row r="367" spans="1:25" ht="18.75" x14ac:dyDescent="0.45">
      <c r="A367" s="20"/>
      <c r="B367" s="43" t="s">
        <v>46</v>
      </c>
      <c r="C367" s="22">
        <v>43242</v>
      </c>
      <c r="D367" s="22">
        <v>123</v>
      </c>
      <c r="E367" s="22">
        <v>4089</v>
      </c>
      <c r="F367" s="43" t="s">
        <v>66</v>
      </c>
      <c r="G367" s="21">
        <v>5</v>
      </c>
      <c r="H367" s="21">
        <v>1</v>
      </c>
      <c r="I367" s="21">
        <v>22</v>
      </c>
      <c r="J367" s="23">
        <f t="shared" si="18"/>
        <v>2122</v>
      </c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8"/>
      <c r="V367" s="21"/>
      <c r="W367" s="21"/>
      <c r="X367" s="21"/>
      <c r="Y367" s="41"/>
    </row>
    <row r="368" spans="1:25" ht="18.75" x14ac:dyDescent="0.45">
      <c r="A368" s="20">
        <v>1157</v>
      </c>
      <c r="B368" s="21" t="s">
        <v>46</v>
      </c>
      <c r="C368" s="22">
        <v>27245</v>
      </c>
      <c r="D368" s="22">
        <v>16</v>
      </c>
      <c r="E368" s="22">
        <v>929</v>
      </c>
      <c r="F368" s="21" t="s">
        <v>66</v>
      </c>
      <c r="G368" s="21">
        <v>20</v>
      </c>
      <c r="H368" s="21">
        <v>0</v>
      </c>
      <c r="I368" s="21">
        <v>20</v>
      </c>
      <c r="J368" s="23">
        <f t="shared" si="18"/>
        <v>8020</v>
      </c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8"/>
      <c r="V368" s="21"/>
      <c r="W368" s="21"/>
      <c r="X368" s="21"/>
      <c r="Y368" s="41"/>
    </row>
    <row r="369" spans="1:25" ht="18.75" x14ac:dyDescent="0.45">
      <c r="A369" s="20">
        <v>1158</v>
      </c>
      <c r="B369" s="21" t="s">
        <v>46</v>
      </c>
      <c r="C369" s="22">
        <v>32294</v>
      </c>
      <c r="D369" s="22">
        <v>51</v>
      </c>
      <c r="E369" s="22">
        <v>1133</v>
      </c>
      <c r="F369" s="21" t="s">
        <v>32</v>
      </c>
      <c r="G369" s="21">
        <v>12</v>
      </c>
      <c r="H369" s="21">
        <v>3</v>
      </c>
      <c r="I369" s="21">
        <v>68</v>
      </c>
      <c r="J369" s="23">
        <f t="shared" si="18"/>
        <v>5168</v>
      </c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8"/>
      <c r="V369" s="21"/>
      <c r="W369" s="21"/>
      <c r="X369" s="21"/>
      <c r="Y369" s="41"/>
    </row>
    <row r="370" spans="1:25" ht="18.75" x14ac:dyDescent="0.45">
      <c r="A370" s="20"/>
      <c r="B370" s="21" t="s">
        <v>46</v>
      </c>
      <c r="C370" s="22">
        <v>51290</v>
      </c>
      <c r="D370" s="22">
        <v>423</v>
      </c>
      <c r="E370" s="22">
        <v>5250</v>
      </c>
      <c r="F370" s="21" t="s">
        <v>32</v>
      </c>
      <c r="G370" s="21">
        <v>2</v>
      </c>
      <c r="H370" s="21">
        <v>3</v>
      </c>
      <c r="I370" s="21">
        <v>40.6</v>
      </c>
      <c r="J370" s="23">
        <f t="shared" si="18"/>
        <v>1140.5999999999999</v>
      </c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8"/>
      <c r="V370" s="21"/>
      <c r="W370" s="21"/>
      <c r="X370" s="21"/>
      <c r="Y370" s="41"/>
    </row>
    <row r="371" spans="1:25" ht="18.75" x14ac:dyDescent="0.45">
      <c r="A371" s="20"/>
      <c r="B371" s="21" t="s">
        <v>46</v>
      </c>
      <c r="C371" s="22">
        <v>33504</v>
      </c>
      <c r="D371" s="22">
        <v>144</v>
      </c>
      <c r="E371" s="22">
        <v>2184</v>
      </c>
      <c r="F371" s="21" t="s">
        <v>32</v>
      </c>
      <c r="G371" s="21">
        <v>0</v>
      </c>
      <c r="H371" s="21">
        <v>3</v>
      </c>
      <c r="I371" s="21">
        <v>34</v>
      </c>
      <c r="J371" s="23">
        <f t="shared" si="18"/>
        <v>334</v>
      </c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8"/>
      <c r="V371" s="21"/>
      <c r="W371" s="21"/>
      <c r="X371" s="21"/>
      <c r="Y371" s="41"/>
    </row>
    <row r="372" spans="1:25" ht="18.75" x14ac:dyDescent="0.45">
      <c r="A372" s="20"/>
      <c r="B372" s="60"/>
      <c r="C372" s="22"/>
      <c r="D372" s="22"/>
      <c r="E372" s="22"/>
      <c r="F372" s="43"/>
      <c r="G372" s="21"/>
      <c r="H372" s="21"/>
      <c r="I372" s="21"/>
      <c r="J372" s="23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8"/>
      <c r="V372" s="21"/>
      <c r="W372" s="21"/>
      <c r="X372" s="21"/>
      <c r="Y372" s="41"/>
    </row>
    <row r="373" spans="1:25" ht="19.5" x14ac:dyDescent="0.45">
      <c r="A373" s="71"/>
      <c r="B373" s="72"/>
      <c r="C373" s="73"/>
      <c r="D373" s="73"/>
      <c r="E373" s="73"/>
      <c r="F373" s="74"/>
      <c r="G373" s="75"/>
      <c r="H373" s="75"/>
      <c r="I373" s="75"/>
      <c r="J373" s="76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7"/>
      <c r="V373" s="75"/>
      <c r="W373" s="75"/>
      <c r="X373" s="75"/>
      <c r="Y373" s="78"/>
    </row>
  </sheetData>
  <mergeCells count="35">
    <mergeCell ref="T6:T8"/>
    <mergeCell ref="U6:U8"/>
    <mergeCell ref="V6:V8"/>
    <mergeCell ref="W6:W8"/>
    <mergeCell ref="T5:W5"/>
    <mergeCell ref="X5:X8"/>
    <mergeCell ref="Y5:Y8"/>
    <mergeCell ref="D6:D8"/>
    <mergeCell ref="E6:E8"/>
    <mergeCell ref="G6:G8"/>
    <mergeCell ref="H6:H8"/>
    <mergeCell ref="I6:I8"/>
    <mergeCell ref="J6:J8"/>
    <mergeCell ref="K6:K8"/>
    <mergeCell ref="J5:N5"/>
    <mergeCell ref="O5:O8"/>
    <mergeCell ref="P5:P8"/>
    <mergeCell ref="Q5:Q8"/>
    <mergeCell ref="R5:R8"/>
    <mergeCell ref="S5:S8"/>
    <mergeCell ref="L6:L8"/>
    <mergeCell ref="M6:M8"/>
    <mergeCell ref="N6:N8"/>
    <mergeCell ref="A5:A8"/>
    <mergeCell ref="B5:B8"/>
    <mergeCell ref="C5:C8"/>
    <mergeCell ref="D5:E5"/>
    <mergeCell ref="F5:F8"/>
    <mergeCell ref="G5:I5"/>
    <mergeCell ref="L1:N1"/>
    <mergeCell ref="V1:W1"/>
    <mergeCell ref="A2:Y2"/>
    <mergeCell ref="A3:Y3"/>
    <mergeCell ref="A4:N4"/>
    <mergeCell ref="O4:Y4"/>
  </mergeCells>
  <pageMargins left="0.17" right="0.17" top="0.35" bottom="0.22" header="0.3" footer="0.18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2023-01-31T04:52:47Z</cp:lastPrinted>
  <dcterms:created xsi:type="dcterms:W3CDTF">2023-01-31T04:50:37Z</dcterms:created>
  <dcterms:modified xsi:type="dcterms:W3CDTF">2023-01-31T04:54:29Z</dcterms:modified>
</cp:coreProperties>
</file>